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0730" windowHeight="9705"/>
  </bookViews>
  <sheets>
    <sheet name="资金分配建议表" sheetId="15" r:id="rId1"/>
  </sheets>
  <calcPr calcId="145621"/>
</workbook>
</file>

<file path=xl/calcChain.xml><?xml version="1.0" encoding="utf-8"?>
<calcChain xmlns="http://schemas.openxmlformats.org/spreadsheetml/2006/main">
  <c r="Q9" i="15" l="1"/>
  <c r="P10" i="15"/>
  <c r="Q6" i="15"/>
  <c r="Q5" i="15"/>
  <c r="Q10" i="15" s="1"/>
  <c r="O9" i="15" s="1"/>
  <c r="Q4" i="15"/>
  <c r="J10" i="15"/>
  <c r="G10" i="15"/>
  <c r="D10" i="15"/>
  <c r="L4" i="15" l="1"/>
  <c r="O10" i="15"/>
  <c r="F10" i="15"/>
  <c r="I10" i="15" l="1"/>
  <c r="C5" i="15"/>
  <c r="L10" i="15"/>
  <c r="F4" i="15"/>
  <c r="F5" i="15"/>
  <c r="C6" i="15"/>
  <c r="C4" i="15"/>
  <c r="I6" i="15"/>
  <c r="F6" i="15"/>
  <c r="C10" i="15"/>
</calcChain>
</file>

<file path=xl/sharedStrings.xml><?xml version="1.0" encoding="utf-8"?>
<sst xmlns="http://schemas.openxmlformats.org/spreadsheetml/2006/main" count="45" uniqueCount="33">
  <si>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</si>
  <si>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</si>
  <si>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</si>
  <si>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</si>
  <si>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</si>
  <si>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</si>
  <si>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</si>
  <si>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</si>
  <si>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</si>
  <si>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</si>
  <si>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</si>
  <si>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项目名称</t>
    <phoneticPr fontId="5" type="noConversion"/>
  </si>
  <si>
    <t>分配因素2</t>
    <phoneticPr fontId="5" type="noConversion"/>
  </si>
  <si>
    <t>分配因素1</t>
    <phoneticPr fontId="5" type="noConversion"/>
  </si>
  <si>
    <t>农业科技示范展示基地2个</t>
    <phoneticPr fontId="7" type="noConversion"/>
  </si>
  <si>
    <t>国家现代农业科技示范展示基地1个</t>
    <phoneticPr fontId="7" type="noConversion"/>
  </si>
  <si>
    <t>科技示范主体700户</t>
    <phoneticPr fontId="7" type="noConversion"/>
  </si>
  <si>
    <t>科技示范主体550户</t>
    <phoneticPr fontId="7" type="noConversion"/>
  </si>
  <si>
    <t>科技示范主体120户</t>
    <phoneticPr fontId="7" type="noConversion"/>
  </si>
  <si>
    <t>基层农技人员培训89人</t>
    <phoneticPr fontId="7" type="noConversion"/>
  </si>
  <si>
    <t>基层农技人员培训80人</t>
    <phoneticPr fontId="7" type="noConversion"/>
  </si>
  <si>
    <t>基层农技人员培训30人</t>
    <phoneticPr fontId="7" type="noConversion"/>
  </si>
  <si>
    <t>科技示范主体1370户</t>
    <phoneticPr fontId="7" type="noConversion"/>
  </si>
  <si>
    <t>基层农技人员培训199人</t>
    <phoneticPr fontId="7" type="noConversion"/>
  </si>
  <si>
    <t>农业科技示范展示基地6个</t>
    <phoneticPr fontId="7" type="noConversion"/>
  </si>
  <si>
    <t>分配因素3</t>
    <phoneticPr fontId="5" type="noConversion"/>
  </si>
  <si>
    <t>分配因素4</t>
    <phoneticPr fontId="5" type="noConversion"/>
  </si>
  <si>
    <t>分配因素5</t>
    <phoneticPr fontId="5" type="noConversion"/>
  </si>
  <si>
    <t>补助项目监管服务</t>
    <phoneticPr fontId="7" type="noConversion"/>
  </si>
  <si>
    <t>合  计</t>
    <phoneticPr fontId="7" type="noConversion"/>
  </si>
  <si>
    <t>责任处站：科教处</t>
    <phoneticPr fontId="7" type="noConversion"/>
  </si>
  <si>
    <t>基层农技推广体系                                改革与建设</t>
    <phoneticPr fontId="7" type="noConversion"/>
  </si>
  <si>
    <t>中央农业经营主体能力提升专项资金分配建议表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</si>
</sst>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0" fontId="0" fillId="0" borderId="0" xfId="0" applyNumberFormat="1" applyAlignment="1">
      <alignment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10" fontId="2" fillId="0" borderId="3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"/>
  <sheetViews>
    <sheetView tabSelected="1" workbookViewId="0">
      <selection sqref="A1:Q1"/>
    </sheetView>
  </sheetViews>
  <sheetFormatPr defaultColWidth="8.875" defaultRowHeight="13.5" x14ac:dyDescent="0.15"/>
  <cols>
    <col min="1" max="1" width="11.5" style="7" customWidth="1"/>
    <col min="2" max="2" width="12.875" style="7" bestFit="1" customWidth="1"/>
    <col min="3" max="3" width="8.5" style="7" bestFit="1" customWidth="1"/>
    <col min="4" max="4" width="8.875" style="7"/>
    <col min="5" max="5" width="14.125" style="7" bestFit="1" customWidth="1"/>
    <col min="6" max="7" width="8.875" style="7"/>
    <col min="8" max="8" width="15.625" style="7" customWidth="1"/>
    <col min="9" max="10" width="8.875" style="7"/>
    <col min="11" max="11" width="16.5" style="7" customWidth="1"/>
    <col min="12" max="12" width="9.5" style="17" bestFit="1" customWidth="1"/>
    <col min="13" max="13" width="8.875" style="7"/>
    <col min="14" max="14" width="10.5" style="7" bestFit="1" customWidth="1"/>
    <col min="15" max="16384" width="8.875" style="7"/>
  </cols>
  <sheetData>
    <row r="1" spans="1:17" ht="44.45" customHeight="1" x14ac:dyDescent="0.15">
      <c r="A1" s="21" t="s">
        <v>32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17" ht="46.9" customHeight="1" x14ac:dyDescent="0.15">
      <c r="A2" s="6" t="s">
        <v>11</v>
      </c>
      <c r="B2" s="23" t="s">
        <v>31</v>
      </c>
      <c r="C2" s="23"/>
      <c r="D2" s="23"/>
      <c r="E2" s="23"/>
      <c r="F2" s="8"/>
      <c r="G2" s="8"/>
      <c r="H2" s="8"/>
      <c r="I2" s="8"/>
      <c r="J2" s="8"/>
      <c r="P2" s="24" t="s">
        <v>0</v>
      </c>
      <c r="Q2" s="24"/>
    </row>
    <row r="3" spans="1:17" ht="37.15" customHeight="1" x14ac:dyDescent="0.15">
      <c r="A3" s="4" t="s">
        <v>10</v>
      </c>
      <c r="B3" s="9" t="s">
        <v>13</v>
      </c>
      <c r="C3" s="9" t="s">
        <v>1</v>
      </c>
      <c r="D3" s="9" t="s">
        <v>2</v>
      </c>
      <c r="E3" s="9" t="s">
        <v>12</v>
      </c>
      <c r="F3" s="9" t="s">
        <v>1</v>
      </c>
      <c r="G3" s="9" t="s">
        <v>2</v>
      </c>
      <c r="H3" s="9" t="s">
        <v>25</v>
      </c>
      <c r="I3" s="9" t="s">
        <v>1</v>
      </c>
      <c r="J3" s="9" t="s">
        <v>2</v>
      </c>
      <c r="K3" s="9" t="s">
        <v>26</v>
      </c>
      <c r="L3" s="18" t="s">
        <v>1</v>
      </c>
      <c r="M3" s="9" t="s">
        <v>2</v>
      </c>
      <c r="N3" s="9" t="s">
        <v>27</v>
      </c>
      <c r="O3" s="9" t="s">
        <v>1</v>
      </c>
      <c r="P3" s="9" t="s">
        <v>2</v>
      </c>
      <c r="Q3" s="10" t="s">
        <v>3</v>
      </c>
    </row>
    <row r="4" spans="1:17" ht="59.45" customHeight="1" x14ac:dyDescent="0.15">
      <c r="A4" s="9" t="s">
        <v>4</v>
      </c>
      <c r="B4" s="4" t="s">
        <v>16</v>
      </c>
      <c r="C4" s="3">
        <f>D4/Q10</f>
        <v>0.12599899200806394</v>
      </c>
      <c r="D4" s="9">
        <v>35</v>
      </c>
      <c r="E4" s="9" t="s">
        <v>19</v>
      </c>
      <c r="F4" s="3">
        <f>G4/Q10</f>
        <v>9.6119231046151637E-2</v>
      </c>
      <c r="G4" s="9">
        <v>26.7</v>
      </c>
      <c r="H4" s="9" t="s">
        <v>14</v>
      </c>
      <c r="I4" s="3">
        <v>0.11670313639679067</v>
      </c>
      <c r="J4" s="9">
        <v>32</v>
      </c>
      <c r="K4" s="9" t="s">
        <v>15</v>
      </c>
      <c r="L4" s="18">
        <f>M4/Q10</f>
        <v>0.17999856001151993</v>
      </c>
      <c r="M4" s="9">
        <v>50</v>
      </c>
      <c r="N4" s="11"/>
      <c r="O4" s="11"/>
      <c r="P4" s="11"/>
      <c r="Q4" s="9">
        <f>D4+G4+J4+M4</f>
        <v>143.69999999999999</v>
      </c>
    </row>
    <row r="5" spans="1:17" ht="59.45" customHeight="1" x14ac:dyDescent="0.15">
      <c r="A5" s="9" t="s">
        <v>5</v>
      </c>
      <c r="B5" s="4" t="s">
        <v>17</v>
      </c>
      <c r="C5" s="3">
        <f>D5/Q10</f>
        <v>9.8999208006335965E-2</v>
      </c>
      <c r="D5" s="9">
        <v>27.5</v>
      </c>
      <c r="E5" s="9" t="s">
        <v>20</v>
      </c>
      <c r="F5" s="3">
        <f>G5/Q10</f>
        <v>8.6399308805529568E-2</v>
      </c>
      <c r="G5" s="9">
        <v>24</v>
      </c>
      <c r="H5" s="10" t="s">
        <v>14</v>
      </c>
      <c r="I5" s="3">
        <v>0.11670313639679067</v>
      </c>
      <c r="J5" s="9">
        <v>32</v>
      </c>
      <c r="K5" s="10"/>
      <c r="L5" s="19"/>
      <c r="M5" s="10"/>
      <c r="N5" s="11"/>
      <c r="O5" s="11"/>
      <c r="P5" s="11"/>
      <c r="Q5" s="9">
        <f>D5+G5+J5+M5</f>
        <v>83.5</v>
      </c>
    </row>
    <row r="6" spans="1:17" ht="59.45" customHeight="1" x14ac:dyDescent="0.15">
      <c r="A6" s="9" t="s">
        <v>6</v>
      </c>
      <c r="B6" s="5" t="s">
        <v>18</v>
      </c>
      <c r="C6" s="3">
        <f>D6/Q10</f>
        <v>2.1599827201382392E-2</v>
      </c>
      <c r="D6" s="2">
        <v>6</v>
      </c>
      <c r="E6" s="9" t="s">
        <v>21</v>
      </c>
      <c r="F6" s="3">
        <f>G6/Q10</f>
        <v>3.2399740802073584E-2</v>
      </c>
      <c r="G6" s="9">
        <v>9</v>
      </c>
      <c r="H6" s="9" t="s">
        <v>14</v>
      </c>
      <c r="I6" s="3">
        <f>J4/Q10</f>
        <v>0.11519907840737276</v>
      </c>
      <c r="J6" s="9">
        <v>32</v>
      </c>
      <c r="K6" s="9"/>
      <c r="L6" s="18"/>
      <c r="M6" s="9"/>
      <c r="N6" s="11"/>
      <c r="O6" s="11"/>
      <c r="P6" s="11"/>
      <c r="Q6" s="9">
        <f>D6+G6+J6+M6</f>
        <v>47</v>
      </c>
    </row>
    <row r="7" spans="1:17" ht="38.450000000000003" customHeight="1" x14ac:dyDescent="0.15">
      <c r="A7" s="9" t="s">
        <v>7</v>
      </c>
      <c r="B7" s="2"/>
      <c r="C7" s="3"/>
      <c r="D7" s="2"/>
      <c r="E7" s="9"/>
      <c r="F7" s="3"/>
      <c r="G7" s="9"/>
      <c r="H7" s="9"/>
      <c r="I7" s="9"/>
      <c r="J7" s="9"/>
      <c r="K7" s="9"/>
      <c r="L7" s="18"/>
      <c r="M7" s="9"/>
      <c r="N7" s="11"/>
      <c r="O7" s="11"/>
      <c r="P7" s="11"/>
      <c r="Q7" s="9"/>
    </row>
    <row r="8" spans="1:17" ht="38.450000000000003" customHeight="1" x14ac:dyDescent="0.15">
      <c r="A8" s="9" t="s">
        <v>8</v>
      </c>
      <c r="B8" s="2"/>
      <c r="C8" s="3"/>
      <c r="D8" s="2"/>
      <c r="E8" s="9"/>
      <c r="F8" s="3"/>
      <c r="G8" s="9"/>
      <c r="H8" s="9"/>
      <c r="I8" s="9"/>
      <c r="J8" s="9"/>
      <c r="K8" s="9"/>
      <c r="L8" s="18"/>
      <c r="M8" s="9"/>
      <c r="N8" s="11"/>
      <c r="O8" s="11"/>
      <c r="P8" s="11"/>
      <c r="Q8" s="9"/>
    </row>
    <row r="9" spans="1:17" ht="38.450000000000003" customHeight="1" x14ac:dyDescent="0.15">
      <c r="A9" s="1" t="s">
        <v>9</v>
      </c>
      <c r="B9" s="5"/>
      <c r="C9" s="3"/>
      <c r="D9" s="2"/>
      <c r="E9" s="12"/>
      <c r="F9" s="3"/>
      <c r="G9" s="12"/>
      <c r="H9" s="12"/>
      <c r="I9" s="12"/>
      <c r="J9" s="12"/>
      <c r="K9" s="12"/>
      <c r="L9" s="20"/>
      <c r="M9" s="12"/>
      <c r="N9" s="13" t="s">
        <v>28</v>
      </c>
      <c r="O9" s="3">
        <f>P9/Q10</f>
        <v>1.2887896896824827E-2</v>
      </c>
      <c r="P9" s="15">
        <v>3.58</v>
      </c>
      <c r="Q9" s="9">
        <f>D9+G9+J9+M9+P9</f>
        <v>3.58</v>
      </c>
    </row>
    <row r="10" spans="1:17" s="16" customFormat="1" ht="64.900000000000006" customHeight="1" x14ac:dyDescent="0.15">
      <c r="A10" s="1" t="s">
        <v>29</v>
      </c>
      <c r="B10" s="4" t="s">
        <v>22</v>
      </c>
      <c r="C10" s="3">
        <f>D10/Q10</f>
        <v>0.24659802721578231</v>
      </c>
      <c r="D10" s="2">
        <f>SUM(D4:D6)</f>
        <v>68.5</v>
      </c>
      <c r="E10" s="9" t="s">
        <v>23</v>
      </c>
      <c r="F10" s="3">
        <f>G10/Q10</f>
        <v>0.21491828065375479</v>
      </c>
      <c r="G10" s="9">
        <f>SUM(G4:G9)</f>
        <v>59.7</v>
      </c>
      <c r="H10" s="9" t="s">
        <v>24</v>
      </c>
      <c r="I10" s="3">
        <f>J10/Q10</f>
        <v>0.34559723522211827</v>
      </c>
      <c r="J10" s="9">
        <f>SUM(J4:J9)</f>
        <v>96</v>
      </c>
      <c r="K10" s="9" t="s">
        <v>15</v>
      </c>
      <c r="L10" s="3">
        <f>M10/Q10</f>
        <v>0.17999856001151993</v>
      </c>
      <c r="M10" s="9">
        <v>50</v>
      </c>
      <c r="N10" s="14" t="s">
        <v>28</v>
      </c>
      <c r="O10" s="3">
        <f>P10/Q10</f>
        <v>1.2887896896824827E-2</v>
      </c>
      <c r="P10" s="15">
        <f>SUM(P4:P9)</f>
        <v>3.58</v>
      </c>
      <c r="Q10" s="9">
        <f>SUM(Q4:Q9)</f>
        <v>277.77999999999997</v>
      </c>
    </row>
    <row r="11" spans="1:17" ht="42.6" customHeight="1" x14ac:dyDescent="0.15">
      <c r="A11" s="22" t="s">
        <v>30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</row>
  </sheetData>
  <mergeCells count="4">
    <mergeCell ref="A1:Q1"/>
    <mergeCell ref="A11:Q11"/>
    <mergeCell ref="B2:E2"/>
    <mergeCell ref="P2:Q2"/>
  </mergeCells>
  <phoneticPr fontId="7" type="noConversion"/>
  <pageMargins left="0.35433070866141736" right="0.23622047244094491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张文正</cp:lastModifiedBy>
  <cp:lastPrinted>2023-08-23T03:03:12Z</cp:lastPrinted>
  <dcterms:created xsi:type="dcterms:W3CDTF">2019-05-15T08:41:00Z</dcterms:created>
  <dcterms:modified xsi:type="dcterms:W3CDTF">2024-08-16T06:35:48Z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