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08" yWindow="-72" windowWidth="12840" windowHeight="13176" activeTab="1"/>
  </bookViews>
  <sheets>
    <sheet name="资金分配建议表（2022）" sheetId="14" r:id="rId1"/>
    <sheet name="资金分配建议表 (2023预下)" sheetId="20" r:id="rId2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9" i="20"/>
  <c r="H6"/>
  <c r="H4"/>
  <c r="C4" i="14"/>
  <c r="D11" i="20"/>
  <c r="H11" s="1"/>
  <c r="G11" l="1"/>
  <c r="H4" i="14"/>
  <c r="F11" i="20" l="1"/>
  <c r="F10"/>
  <c r="C11"/>
  <c r="C9"/>
  <c r="C6"/>
  <c r="C4"/>
  <c r="C11" i="14"/>
  <c r="H5"/>
  <c r="H6"/>
  <c r="H7"/>
  <c r="F11"/>
  <c r="F4"/>
  <c r="C7"/>
  <c r="C6"/>
  <c r="C5"/>
</calcChain>
</file>

<file path=xl/sharedStrings.xml><?xml version="1.0" encoding="utf-8"?>
<sst xmlns="http://schemas.openxmlformats.org/spreadsheetml/2006/main" count="57" uniqueCount="34">
  <si>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</si>
  <si>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</si>
  <si>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</si>
  <si>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</si>
  <si>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</si>
  <si>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</si>
  <si>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</si>
  <si>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</si>
  <si>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</si>
  <si>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</si>
  <si>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辖区</t>
    <phoneticPr fontId="5" type="noConversion"/>
  </si>
  <si>
    <t>分配因素2</t>
    <phoneticPr fontId="5" type="noConversion"/>
  </si>
  <si>
    <t>分配因素1</t>
    <phoneticPr fontId="5" type="noConversion"/>
  </si>
  <si>
    <t>经开区</t>
    <phoneticPr fontId="5" type="noConversion"/>
  </si>
  <si>
    <r>
      <rPr>
        <sz val="12"/>
        <color theme="1"/>
        <rFont val="宋体"/>
        <family val="3"/>
        <charset val="134"/>
      </rPr>
      <t>实施池塘标准化改造</t>
    </r>
    <r>
      <rPr>
        <sz val="12"/>
        <color theme="1"/>
        <rFont val="Times New Roman"/>
        <family val="1"/>
      </rPr>
      <t>500</t>
    </r>
    <r>
      <rPr>
        <sz val="12"/>
        <color theme="1"/>
        <rFont val="宋体"/>
        <family val="3"/>
        <charset val="134"/>
      </rPr>
      <t>亩</t>
    </r>
    <phoneticPr fontId="5" type="noConversion"/>
  </si>
  <si>
    <t>池塘标准化改造</t>
    <phoneticPr fontId="5" type="noConversion"/>
  </si>
  <si>
    <t>实施池塘标准化改造612.5亩</t>
    <phoneticPr fontId="5" type="noConversion"/>
  </si>
  <si>
    <t>实施池塘标准化改造300亩</t>
    <phoneticPr fontId="5" type="noConversion"/>
  </si>
  <si>
    <t>实施池塘标准化改造240亩</t>
    <phoneticPr fontId="5" type="noConversion"/>
  </si>
  <si>
    <t>实施池塘标准化改造4000亩</t>
    <phoneticPr fontId="5" type="noConversion"/>
  </si>
  <si>
    <t>实施池塘标准化改造902.5亩</t>
    <phoneticPr fontId="5" type="noConversion"/>
  </si>
  <si>
    <t>实施池塘标准化改造370亩</t>
    <phoneticPr fontId="5" type="noConversion"/>
  </si>
  <si>
    <t>备注：1、池塘标准化改造项目资金按4000元/亩分配下达。分配因素1中的池塘标准化改造4000亩任务，市专项资金已按3000元/亩下达部分资金，本次省资金按1000元/亩补足。</t>
    <phoneticPr fontId="5" type="noConversion"/>
  </si>
  <si>
    <t>组织开展项目督导检查、验收等工作</t>
    <phoneticPr fontId="5" type="noConversion"/>
  </si>
  <si>
    <t>实施池塘标准化改造2618亩</t>
    <phoneticPr fontId="5" type="noConversion"/>
  </si>
  <si>
    <t>实施池塘标准化改造3488亩</t>
    <phoneticPr fontId="5" type="noConversion"/>
  </si>
  <si>
    <t>责任处站：渔业处</t>
    <phoneticPr fontId="5" type="noConversion"/>
  </si>
  <si>
    <t>农业生态保护与资源利用专项资金分配建议表(2023年预下资金）</t>
    <phoneticPr fontId="5" type="noConversion"/>
  </si>
  <si>
    <t>农业生态保护与资源利用专项资金分配建议表</t>
    <phoneticPr fontId="5" type="noConversion"/>
  </si>
  <si>
    <t>责任处站：渔业处</t>
    <phoneticPr fontId="5" type="noConversion"/>
  </si>
  <si>
    <t>项目名称  （两级项目）</t>
    <phoneticPr fontId="5" type="noConversion"/>
  </si>
  <si>
    <t>合  计</t>
    <phoneticPr fontId="5" type="noConversion"/>
  </si>
  <si>
    <t>实施池塘标准化改造2847.5亩</t>
    <phoneticPr fontId="5" type="noConversion"/>
  </si>
  <si>
    <t>备注：作为2023年预下省资金用于池塘标准化改造,金坛区、新北区、经开区暂按2804元/亩标准进行测算，金坛不足部分用现代农业发展专项资金。</t>
    <phoneticPr fontId="5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</si>
</sst>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  <font>
      <sz val="12"/>
      <color theme="1"/>
      <name val="Times New Roman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"/>
  <sheetViews>
    <sheetView workbookViewId="0">
      <selection activeCell="L6" sqref="L6"/>
    </sheetView>
  </sheetViews>
  <sheetFormatPr defaultColWidth="9" defaultRowHeight="14.4"/>
  <cols>
    <col min="1" max="1" width="15" customWidth="1"/>
    <col min="2" max="2" width="28.109375" customWidth="1"/>
    <col min="3" max="3" width="11.6640625" customWidth="1"/>
    <col min="4" max="4" width="10.6640625" customWidth="1"/>
    <col min="5" max="5" width="33.109375" customWidth="1"/>
    <col min="6" max="6" width="11.21875" customWidth="1"/>
    <col min="7" max="7" width="8.88671875" customWidth="1"/>
    <col min="8" max="8" width="10" customWidth="1"/>
  </cols>
  <sheetData>
    <row r="1" spans="1:9" ht="42" customHeight="1">
      <c r="A1" s="16" t="s">
        <v>28</v>
      </c>
      <c r="B1" s="16"/>
      <c r="C1" s="16"/>
      <c r="D1" s="16"/>
      <c r="E1" s="16"/>
      <c r="F1" s="16"/>
      <c r="G1" s="16"/>
      <c r="H1" s="16"/>
    </row>
    <row r="2" spans="1:9" ht="42" customHeight="1">
      <c r="A2" s="13" t="s">
        <v>30</v>
      </c>
      <c r="B2" s="10" t="s">
        <v>15</v>
      </c>
      <c r="C2" s="5"/>
      <c r="D2" s="5"/>
      <c r="E2" s="5"/>
      <c r="F2" s="5"/>
      <c r="G2" s="18" t="s">
        <v>0</v>
      </c>
      <c r="H2" s="18"/>
      <c r="I2" s="14"/>
    </row>
    <row r="3" spans="1:9" ht="50.1" customHeight="1">
      <c r="A3" s="8" t="s">
        <v>10</v>
      </c>
      <c r="B3" s="2" t="s">
        <v>12</v>
      </c>
      <c r="C3" s="2" t="s">
        <v>1</v>
      </c>
      <c r="D3" s="2" t="s">
        <v>2</v>
      </c>
      <c r="E3" s="2" t="s">
        <v>11</v>
      </c>
      <c r="F3" s="2" t="s">
        <v>1</v>
      </c>
      <c r="G3" s="2" t="s">
        <v>2</v>
      </c>
      <c r="H3" s="4" t="s">
        <v>3</v>
      </c>
    </row>
    <row r="4" spans="1:9" ht="36" customHeight="1">
      <c r="A4" s="2" t="s">
        <v>4</v>
      </c>
      <c r="B4" s="7" t="s">
        <v>32</v>
      </c>
      <c r="C4" s="12">
        <f>D4/H11</f>
        <v>0.37417871222076216</v>
      </c>
      <c r="D4" s="2">
        <v>284.75</v>
      </c>
      <c r="E4" s="2" t="s">
        <v>20</v>
      </c>
      <c r="F4" s="12">
        <f>G4/H11</f>
        <v>0.47437582128777922</v>
      </c>
      <c r="G4" s="2">
        <v>361</v>
      </c>
      <c r="H4" s="2">
        <f>D4+G4</f>
        <v>645.75</v>
      </c>
    </row>
    <row r="5" spans="1:9" ht="32.25" customHeight="1">
      <c r="A5" s="2" t="s">
        <v>5</v>
      </c>
      <c r="B5" s="7" t="s">
        <v>16</v>
      </c>
      <c r="C5" s="12">
        <f>D5/H11</f>
        <v>8.0486202365308804E-2</v>
      </c>
      <c r="D5" s="2">
        <v>61.25</v>
      </c>
      <c r="E5" s="2"/>
      <c r="F5" s="12"/>
      <c r="G5" s="2"/>
      <c r="H5" s="2">
        <f t="shared" ref="H5:H7" si="0">D5+G5</f>
        <v>61.25</v>
      </c>
    </row>
    <row r="6" spans="1:9" ht="29.25" customHeight="1">
      <c r="A6" s="2" t="s">
        <v>6</v>
      </c>
      <c r="B6" s="9" t="s">
        <v>17</v>
      </c>
      <c r="C6" s="12">
        <f>D6/H11</f>
        <v>3.9421813403416557E-2</v>
      </c>
      <c r="D6" s="6">
        <v>30</v>
      </c>
      <c r="E6" s="2"/>
      <c r="F6" s="12"/>
      <c r="G6" s="2"/>
      <c r="H6" s="2">
        <f t="shared" si="0"/>
        <v>30</v>
      </c>
    </row>
    <row r="7" spans="1:9" ht="28.5" customHeight="1">
      <c r="A7" s="2" t="s">
        <v>7</v>
      </c>
      <c r="B7" s="9" t="s">
        <v>18</v>
      </c>
      <c r="C7" s="12">
        <f>D7/H11</f>
        <v>3.1537450722733243E-2</v>
      </c>
      <c r="D7" s="6">
        <v>24</v>
      </c>
      <c r="E7" s="2"/>
      <c r="F7" s="12"/>
      <c r="G7" s="2"/>
      <c r="H7" s="2">
        <f t="shared" si="0"/>
        <v>24</v>
      </c>
    </row>
    <row r="8" spans="1:9" ht="27" customHeight="1">
      <c r="A8" s="2" t="s">
        <v>8</v>
      </c>
      <c r="B8" s="6"/>
      <c r="C8" s="12"/>
      <c r="D8" s="6"/>
      <c r="E8" s="2"/>
      <c r="F8" s="12"/>
      <c r="G8" s="2"/>
      <c r="H8" s="2"/>
    </row>
    <row r="9" spans="1:9" ht="27" customHeight="1">
      <c r="A9" s="2" t="s">
        <v>13</v>
      </c>
      <c r="B9" s="6"/>
      <c r="C9" s="12"/>
      <c r="D9" s="6"/>
      <c r="E9" s="2"/>
      <c r="F9" s="12"/>
      <c r="G9" s="2"/>
      <c r="H9" s="2"/>
    </row>
    <row r="10" spans="1:9" ht="29.25" customHeight="1">
      <c r="A10" s="1" t="s">
        <v>9</v>
      </c>
      <c r="B10" s="9"/>
      <c r="C10" s="12"/>
      <c r="D10" s="6"/>
      <c r="E10" s="3"/>
      <c r="F10" s="12"/>
      <c r="G10" s="2"/>
      <c r="H10" s="2"/>
    </row>
    <row r="11" spans="1:9" ht="36.9" customHeight="1">
      <c r="A11" s="1" t="s">
        <v>31</v>
      </c>
      <c r="B11" s="9" t="s">
        <v>19</v>
      </c>
      <c r="C11" s="12">
        <f>D11/H11</f>
        <v>0.52562417871222078</v>
      </c>
      <c r="D11" s="6">
        <v>400</v>
      </c>
      <c r="E11" s="2" t="s">
        <v>20</v>
      </c>
      <c r="F11" s="12">
        <f>G11/H11</f>
        <v>0.47437582128777922</v>
      </c>
      <c r="G11" s="2">
        <v>361</v>
      </c>
      <c r="H11" s="2">
        <v>761</v>
      </c>
    </row>
    <row r="12" spans="1:9" ht="46.8" customHeight="1">
      <c r="A12" s="15" t="s">
        <v>22</v>
      </c>
      <c r="B12" s="15"/>
      <c r="C12" s="15"/>
      <c r="D12" s="15"/>
      <c r="E12" s="15"/>
      <c r="F12" s="15"/>
      <c r="G12" s="15"/>
      <c r="H12" s="15"/>
    </row>
    <row r="13" spans="1:9" ht="21" customHeight="1">
      <c r="A13" s="17" t="s">
        <v>29</v>
      </c>
      <c r="B13" s="17"/>
      <c r="C13" s="17"/>
      <c r="D13" s="17"/>
      <c r="E13" s="17"/>
      <c r="F13" s="17"/>
      <c r="G13" s="17"/>
      <c r="H13" s="17"/>
    </row>
  </sheetData>
  <mergeCells count="4">
    <mergeCell ref="A12:H12"/>
    <mergeCell ref="A1:H1"/>
    <mergeCell ref="A13:H13"/>
    <mergeCell ref="G2:H2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47" right="0.43307086614173229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3"/>
  <sheetViews>
    <sheetView tabSelected="1" topLeftCell="A2" workbookViewId="0">
      <selection activeCell="M9" sqref="M9"/>
    </sheetView>
  </sheetViews>
  <sheetFormatPr defaultColWidth="9" defaultRowHeight="14.4"/>
  <cols>
    <col min="1" max="1" width="15" customWidth="1"/>
    <col min="2" max="2" width="28" customWidth="1"/>
    <col min="3" max="3" width="9.77734375" customWidth="1"/>
    <col min="4" max="4" width="8.88671875" customWidth="1"/>
    <col min="5" max="5" width="36.218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16" t="s">
        <v>27</v>
      </c>
      <c r="B1" s="16"/>
      <c r="C1" s="16"/>
      <c r="D1" s="16"/>
      <c r="E1" s="16"/>
      <c r="F1" s="16"/>
      <c r="G1" s="16"/>
      <c r="H1" s="16"/>
    </row>
    <row r="2" spans="1:8" ht="42" customHeight="1">
      <c r="A2" s="13" t="s">
        <v>30</v>
      </c>
      <c r="B2" s="10" t="s">
        <v>15</v>
      </c>
      <c r="C2" s="5"/>
      <c r="D2" s="5"/>
      <c r="E2" s="5"/>
      <c r="F2" s="5"/>
      <c r="G2" s="5"/>
      <c r="H2" s="5" t="s">
        <v>0</v>
      </c>
    </row>
    <row r="3" spans="1:8" ht="50.1" customHeight="1">
      <c r="A3" s="8" t="s">
        <v>10</v>
      </c>
      <c r="B3" s="2" t="s">
        <v>12</v>
      </c>
      <c r="C3" s="2" t="s">
        <v>1</v>
      </c>
      <c r="D3" s="2" t="s">
        <v>2</v>
      </c>
      <c r="E3" s="2" t="s">
        <v>11</v>
      </c>
      <c r="F3" s="2" t="s">
        <v>1</v>
      </c>
      <c r="G3" s="2" t="s">
        <v>2</v>
      </c>
      <c r="H3" s="4" t="s">
        <v>3</v>
      </c>
    </row>
    <row r="4" spans="1:8" ht="34.200000000000003" customHeight="1">
      <c r="A4" s="2" t="s">
        <v>4</v>
      </c>
      <c r="B4" s="7" t="s">
        <v>24</v>
      </c>
      <c r="C4" s="12">
        <f>D4/H11</f>
        <v>0.57775893958076452</v>
      </c>
      <c r="D4" s="2">
        <v>374.85</v>
      </c>
      <c r="E4" s="2"/>
      <c r="F4" s="12"/>
      <c r="G4" s="2"/>
      <c r="H4" s="2">
        <f>D4+G4</f>
        <v>374.85</v>
      </c>
    </row>
    <row r="5" spans="1:8" ht="34.200000000000003" customHeight="1">
      <c r="A5" s="2" t="s">
        <v>5</v>
      </c>
      <c r="B5" s="7"/>
      <c r="C5" s="12"/>
      <c r="D5" s="2"/>
      <c r="E5" s="2"/>
      <c r="F5" s="12"/>
      <c r="G5" s="2"/>
      <c r="H5" s="2"/>
    </row>
    <row r="6" spans="1:8" ht="34.200000000000003" customHeight="1">
      <c r="A6" s="2" t="s">
        <v>6</v>
      </c>
      <c r="B6" s="11" t="s">
        <v>14</v>
      </c>
      <c r="C6" s="12">
        <f>D6/H11</f>
        <v>0.21609124537607891</v>
      </c>
      <c r="D6" s="6">
        <v>140.19999999999999</v>
      </c>
      <c r="E6" s="2"/>
      <c r="F6" s="12"/>
      <c r="G6" s="2"/>
      <c r="H6" s="2">
        <f>D6+G6</f>
        <v>140.19999999999999</v>
      </c>
    </row>
    <row r="7" spans="1:8" ht="34.200000000000003" customHeight="1">
      <c r="A7" s="2" t="s">
        <v>7</v>
      </c>
      <c r="B7" s="6"/>
      <c r="C7" s="12"/>
      <c r="D7" s="6"/>
      <c r="E7" s="2"/>
      <c r="F7" s="2"/>
      <c r="G7" s="2"/>
      <c r="H7" s="2"/>
    </row>
    <row r="8" spans="1:8" ht="34.200000000000003" customHeight="1">
      <c r="A8" s="2" t="s">
        <v>8</v>
      </c>
      <c r="B8" s="6"/>
      <c r="C8" s="12"/>
      <c r="D8" s="6"/>
      <c r="E8" s="2"/>
      <c r="F8" s="2"/>
      <c r="G8" s="2"/>
      <c r="H8" s="2"/>
    </row>
    <row r="9" spans="1:8" ht="34.200000000000003" customHeight="1">
      <c r="A9" s="2" t="s">
        <v>13</v>
      </c>
      <c r="B9" s="9" t="s">
        <v>21</v>
      </c>
      <c r="C9" s="12">
        <f>D9/H11</f>
        <v>0.15991060419235512</v>
      </c>
      <c r="D9" s="6">
        <v>103.75</v>
      </c>
      <c r="E9" s="2"/>
      <c r="F9" s="2"/>
      <c r="G9" s="2"/>
      <c r="H9" s="2">
        <f>D9+G9</f>
        <v>103.75</v>
      </c>
    </row>
    <row r="10" spans="1:8" ht="34.200000000000003" customHeight="1">
      <c r="A10" s="1" t="s">
        <v>9</v>
      </c>
      <c r="B10" s="9"/>
      <c r="C10" s="12"/>
      <c r="D10" s="6"/>
      <c r="E10" s="2" t="s">
        <v>23</v>
      </c>
      <c r="F10" s="12">
        <f>G10/H11</f>
        <v>4.6239210850801481E-2</v>
      </c>
      <c r="G10" s="2">
        <v>30</v>
      </c>
      <c r="H10" s="2">
        <v>30</v>
      </c>
    </row>
    <row r="11" spans="1:8" ht="36.9" customHeight="1">
      <c r="A11" s="1" t="s">
        <v>3</v>
      </c>
      <c r="B11" s="9" t="s">
        <v>25</v>
      </c>
      <c r="C11" s="12">
        <f>D11/H11</f>
        <v>0.95376078914919848</v>
      </c>
      <c r="D11" s="6">
        <f>SUM(D4:D10)</f>
        <v>618.79999999999995</v>
      </c>
      <c r="E11" s="2" t="s">
        <v>23</v>
      </c>
      <c r="F11" s="12">
        <f>G11/H11</f>
        <v>4.6239210850801481E-2</v>
      </c>
      <c r="G11" s="2">
        <f>SUM(G4:G10)</f>
        <v>30</v>
      </c>
      <c r="H11" s="2">
        <f>D11+G11</f>
        <v>648.79999999999995</v>
      </c>
    </row>
    <row r="12" spans="1:8" ht="49.8" customHeight="1">
      <c r="A12" s="20" t="s">
        <v>33</v>
      </c>
      <c r="B12" s="21"/>
      <c r="C12" s="21"/>
      <c r="D12" s="21"/>
      <c r="E12" s="21"/>
      <c r="F12" s="21"/>
      <c r="G12" s="21"/>
      <c r="H12" s="21"/>
    </row>
    <row r="13" spans="1:8" ht="27" customHeight="1">
      <c r="A13" s="19" t="s">
        <v>26</v>
      </c>
      <c r="B13" s="19"/>
      <c r="C13" s="19"/>
      <c r="D13" s="19"/>
      <c r="E13" s="19"/>
      <c r="F13" s="19"/>
      <c r="G13" s="19"/>
      <c r="H13" s="19"/>
    </row>
  </sheetData>
  <mergeCells count="3">
    <mergeCell ref="A13:H13"/>
    <mergeCell ref="A1:H1"/>
    <mergeCell ref="A12:H12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资金分配建议表（2022）</vt:lpstr>
      <vt:lpstr>资金分配建议表 (2023预下)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2022-11-11T09:13:45Z</cp:lastPrinted>
  <dcterms:created xsi:type="dcterms:W3CDTF">2019-05-15T08:41:00Z</dcterms:created>
  <dcterms:modified xsi:type="dcterms:W3CDTF">2022-11-14T08:18:53Z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