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6528"/>
  </bookViews>
  <sheets>
    <sheet name="资金分配建议表" sheetId="25" r:id="rId1"/>
  </sheets>
  <calcPr calcId="125725"/>
</workbook>
</file>

<file path=xl/calcChain.xml><?xml version="1.0" encoding="utf-8"?>
<calcChain xmlns="http://schemas.openxmlformats.org/spreadsheetml/2006/main">
  <c r="L10" i="25"/>
  <c r="L7"/>
  <c r="L4"/>
  <c r="I10"/>
  <c r="I7"/>
  <c r="I4"/>
  <c r="G10"/>
  <c r="F10" s="1"/>
  <c r="F4"/>
  <c r="C10"/>
  <c r="C7"/>
  <c r="N4"/>
  <c r="N7"/>
  <c r="N10"/>
  <c r="C4" s="1"/>
</calcChain>
</file>

<file path=xl/sharedStrings.xml><?xml version="1.0" encoding="utf-8"?>
<sst xmlns="http://schemas.openxmlformats.org/spreadsheetml/2006/main" count="29" uniqueCount="23">
  <si>
    <t>项目名称   （两级选项）</t>
  </si>
  <si>
    <t>单位：万元</t>
  </si>
  <si>
    <t>辖区</t>
  </si>
  <si>
    <t>分配因素1
（保种群体大小，猪当量，头）</t>
  </si>
  <si>
    <t>占比%</t>
  </si>
  <si>
    <t>金额</t>
  </si>
  <si>
    <t>分配因素2
（畜禽遗传资源普查性能测定品种，个）</t>
  </si>
  <si>
    <t>分配因素3
（畜禽遗传资源多样性测定品种，个）</t>
  </si>
  <si>
    <t>分配因素4
（省级畜禽保种场，个）</t>
  </si>
  <si>
    <t>合计</t>
  </si>
  <si>
    <t>金坛区</t>
  </si>
  <si>
    <t>武进区</t>
  </si>
  <si>
    <t>新北区</t>
  </si>
  <si>
    <t>天宁区</t>
  </si>
  <si>
    <t>钟楼区</t>
  </si>
  <si>
    <t>经开区</t>
  </si>
  <si>
    <t xml:space="preserve">注：1、对列入省级以上畜禽遗传资源保护名录的“三猪一鸡”保种工作进行扶持，按保种群体数量，折算成猪当量给予补助。
    1头猪当量=30只家禽。
    2、根据省定目标任务，畜禽遗传资源普查性能测定品种为米猪、雪山鸡配套系、花山鸡、苏禽黄鸡2号配套系、江南白鹅配套系等五个品种，按猪16万元/品种、禽2万元/品种测算分配。
    3、根据省定目标任务，开展畜禽遗传资源多样性测定的品种为米猪、二花脸猪，按每品种5万元测算分配。
    4、省级畜禽遗传资源保种场为米猪保种场、二花脸猪原种场，按每场30万元测算分配。
   </t>
  </si>
  <si>
    <t>米猪保种场</t>
  </si>
  <si>
    <t>二花脸猪保护区</t>
    <phoneticPr fontId="8" type="noConversion"/>
  </si>
  <si>
    <t>农业科技创新与推广专项资金分配建议表</t>
    <phoneticPr fontId="6" type="noConversion"/>
  </si>
  <si>
    <t>责任处站：科教处、畜牧兽医处</t>
    <phoneticPr fontId="6" type="noConversion"/>
  </si>
  <si>
    <t>畜禽遗传资源保护与利用</t>
    <phoneticPr fontId="6" type="noConversion"/>
  </si>
  <si>
    <t>合计</t>
    <phoneticPr fontId="6" type="noConversion"/>
  </si>
</sst>
</file>

<file path=xl/styles.xml><?xml version="1.0" encoding="utf-8"?>
<styleSheet xmlns="http://schemas.openxmlformats.org/spreadsheetml/2006/main">
  <numFmts count="3">
    <numFmt numFmtId="176" formatCode="0.00_ "/>
    <numFmt numFmtId="177" formatCode="0_);[Red]\(0\)"/>
    <numFmt numFmtId="178" formatCode="0_ "/>
  </numFmts>
  <fonts count="10">
    <font>
      <sz val="11"/>
      <color theme="1"/>
      <name val="宋体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7" fontId="2" fillId="0" borderId="3" xfId="0" applyNumberFormat="1" applyFont="1" applyFill="1" applyBorder="1" applyAlignment="1">
      <alignment horizontal="center" vertical="center"/>
    </xf>
    <xf numFmtId="177" fontId="4" fillId="0" borderId="3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8" fontId="2" fillId="0" borderId="3" xfId="0" applyNumberFormat="1" applyFont="1" applyFill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0" fontId="2" fillId="0" borderId="3" xfId="0" applyNumberFormat="1" applyFont="1" applyFill="1" applyBorder="1" applyAlignment="1">
      <alignment horizontal="center" vertical="center"/>
    </xf>
    <xf numFmtId="10" fontId="5" fillId="0" borderId="0" xfId="0" applyNumberFormat="1" applyFont="1">
      <alignment vertical="center"/>
    </xf>
    <xf numFmtId="10" fontId="0" fillId="0" borderId="0" xfId="0" applyNumberFormat="1">
      <alignment vertical="center"/>
    </xf>
    <xf numFmtId="10" fontId="2" fillId="0" borderId="3" xfId="0" applyNumberFormat="1" applyFont="1" applyFill="1" applyBorder="1" applyAlignment="1">
      <alignment vertical="center"/>
    </xf>
    <xf numFmtId="10" fontId="2" fillId="0" borderId="0" xfId="0" applyNumberFormat="1" applyFont="1" applyFill="1" applyAlignment="1">
      <alignment horizontal="center" vertical="center"/>
    </xf>
    <xf numFmtId="10" fontId="0" fillId="0" borderId="0" xfId="0" applyNumberFormat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"/>
  <sheetViews>
    <sheetView tabSelected="1" workbookViewId="0">
      <selection activeCell="G6" sqref="G6"/>
    </sheetView>
  </sheetViews>
  <sheetFormatPr defaultColWidth="9" defaultRowHeight="14.4"/>
  <cols>
    <col min="1" max="1" width="14.77734375" customWidth="1"/>
    <col min="2" max="2" width="13.44140625" customWidth="1"/>
    <col min="3" max="3" width="8.44140625" style="21" bestFit="1" customWidth="1"/>
    <col min="4" max="4" width="7.77734375" customWidth="1"/>
    <col min="5" max="5" width="16" style="16" customWidth="1"/>
    <col min="6" max="6" width="8" style="21" customWidth="1"/>
    <col min="7" max="7" width="7.44140625" customWidth="1"/>
    <col min="8" max="8" width="13.33203125" style="16" customWidth="1"/>
    <col min="9" max="9" width="9" style="24" customWidth="1"/>
    <col min="10" max="10" width="7.44140625" style="16" customWidth="1"/>
    <col min="11" max="11" width="16.109375" style="16" customWidth="1"/>
    <col min="12" max="12" width="11.6640625" style="24" customWidth="1"/>
    <col min="13" max="13" width="9.6640625" style="16" customWidth="1"/>
    <col min="14" max="14" width="10.21875" customWidth="1"/>
  </cols>
  <sheetData>
    <row r="1" spans="1:14" ht="42" customHeight="1">
      <c r="A1" s="28" t="s">
        <v>19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ht="42" customHeight="1">
      <c r="A2" s="1" t="s">
        <v>0</v>
      </c>
      <c r="B2" s="29" t="s">
        <v>21</v>
      </c>
      <c r="C2" s="30"/>
      <c r="D2" s="30"/>
      <c r="E2" s="30"/>
      <c r="F2" s="30"/>
      <c r="G2" s="2"/>
      <c r="H2" s="2"/>
      <c r="I2" s="23"/>
      <c r="J2" s="2"/>
      <c r="K2" s="2"/>
      <c r="L2" s="23"/>
      <c r="M2" s="31" t="s">
        <v>1</v>
      </c>
      <c r="N2" s="31"/>
    </row>
    <row r="3" spans="1:14" ht="88.05" customHeight="1">
      <c r="A3" s="3" t="s">
        <v>2</v>
      </c>
      <c r="B3" s="4" t="s">
        <v>3</v>
      </c>
      <c r="C3" s="19" t="s">
        <v>4</v>
      </c>
      <c r="D3" s="5" t="s">
        <v>5</v>
      </c>
      <c r="E3" s="6" t="s">
        <v>6</v>
      </c>
      <c r="F3" s="19" t="s">
        <v>4</v>
      </c>
      <c r="G3" s="5" t="s">
        <v>5</v>
      </c>
      <c r="H3" s="6" t="s">
        <v>7</v>
      </c>
      <c r="I3" s="19" t="s">
        <v>4</v>
      </c>
      <c r="J3" s="5" t="s">
        <v>5</v>
      </c>
      <c r="K3" s="13" t="s">
        <v>8</v>
      </c>
      <c r="L3" s="19" t="s">
        <v>4</v>
      </c>
      <c r="M3" s="5" t="s">
        <v>5</v>
      </c>
      <c r="N3" s="14" t="s">
        <v>9</v>
      </c>
    </row>
    <row r="4" spans="1:14" ht="36.9" customHeight="1">
      <c r="A4" s="7" t="s">
        <v>10</v>
      </c>
      <c r="B4" s="8">
        <v>177</v>
      </c>
      <c r="C4" s="12">
        <f>D4/N10</f>
        <v>0.14812785388127853</v>
      </c>
      <c r="D4" s="9">
        <v>32.44</v>
      </c>
      <c r="E4" s="17">
        <v>5</v>
      </c>
      <c r="F4" s="22">
        <f>G4/N10</f>
        <v>0.1095890410958904</v>
      </c>
      <c r="G4" s="5">
        <v>24</v>
      </c>
      <c r="H4" s="5">
        <v>1</v>
      </c>
      <c r="I4" s="19">
        <f>J4/N10</f>
        <v>2.2831050228310501E-2</v>
      </c>
      <c r="J4" s="5">
        <v>5</v>
      </c>
      <c r="K4" s="5" t="s">
        <v>17</v>
      </c>
      <c r="L4" s="19">
        <f>M4/N10</f>
        <v>0.13698630136986301</v>
      </c>
      <c r="M4" s="5">
        <v>30</v>
      </c>
      <c r="N4" s="9">
        <f>D4+G4+J4+M4</f>
        <v>91.44</v>
      </c>
    </row>
    <row r="5" spans="1:14" ht="36.9" customHeight="1">
      <c r="A5" s="7" t="s">
        <v>11</v>
      </c>
      <c r="B5" s="8"/>
      <c r="C5" s="12"/>
      <c r="D5" s="9"/>
      <c r="E5" s="17"/>
      <c r="F5" s="22"/>
      <c r="G5" s="5"/>
      <c r="H5" s="5"/>
      <c r="I5" s="19"/>
      <c r="J5" s="5"/>
      <c r="K5" s="5"/>
      <c r="L5" s="19"/>
      <c r="M5" s="5"/>
      <c r="N5" s="9"/>
    </row>
    <row r="6" spans="1:14" ht="36.9" customHeight="1">
      <c r="A6" s="7" t="s">
        <v>12</v>
      </c>
      <c r="B6" s="10"/>
      <c r="C6" s="12"/>
      <c r="D6" s="9"/>
      <c r="E6" s="17"/>
      <c r="F6" s="22"/>
      <c r="G6" s="5"/>
      <c r="H6" s="5"/>
      <c r="I6" s="19"/>
      <c r="J6" s="5"/>
      <c r="K6" s="5"/>
      <c r="L6" s="19"/>
      <c r="M6" s="5"/>
      <c r="N6" s="9"/>
    </row>
    <row r="7" spans="1:14" ht="36.9" customHeight="1">
      <c r="A7" s="5" t="s">
        <v>13</v>
      </c>
      <c r="B7" s="10">
        <v>507</v>
      </c>
      <c r="C7" s="12">
        <f>D7/N10</f>
        <v>0.42264840182648405</v>
      </c>
      <c r="D7" s="9">
        <v>92.56</v>
      </c>
      <c r="E7" s="17"/>
      <c r="F7" s="22"/>
      <c r="G7" s="5"/>
      <c r="H7" s="5">
        <v>1</v>
      </c>
      <c r="I7" s="19">
        <f>J7/N10</f>
        <v>2.2831050228310501E-2</v>
      </c>
      <c r="J7" s="5">
        <v>5</v>
      </c>
      <c r="K7" s="15" t="s">
        <v>18</v>
      </c>
      <c r="L7" s="19">
        <f>M7/N10</f>
        <v>0.13698630136986301</v>
      </c>
      <c r="M7" s="5">
        <v>30</v>
      </c>
      <c r="N7" s="9">
        <f t="shared" ref="N7" si="0">D7+G7+J7+M7</f>
        <v>127.56</v>
      </c>
    </row>
    <row r="8" spans="1:14" ht="36.9" customHeight="1">
      <c r="A8" s="5" t="s">
        <v>14</v>
      </c>
      <c r="B8" s="10"/>
      <c r="C8" s="12"/>
      <c r="D8" s="9"/>
      <c r="E8" s="17"/>
      <c r="F8" s="22"/>
      <c r="G8" s="5"/>
      <c r="H8" s="5"/>
      <c r="I8" s="19"/>
      <c r="J8" s="5"/>
      <c r="K8" s="5"/>
      <c r="L8" s="19"/>
      <c r="M8" s="5"/>
      <c r="N8" s="9"/>
    </row>
    <row r="9" spans="1:14" ht="36.9" customHeight="1">
      <c r="A9" s="5" t="s">
        <v>15</v>
      </c>
      <c r="B9" s="11"/>
      <c r="C9" s="12"/>
      <c r="D9" s="9"/>
      <c r="E9" s="17"/>
      <c r="F9" s="22"/>
      <c r="G9" s="5"/>
      <c r="H9" s="5"/>
      <c r="I9" s="19"/>
      <c r="J9" s="5"/>
      <c r="K9" s="5"/>
      <c r="L9" s="19"/>
      <c r="M9" s="5"/>
      <c r="N9" s="9"/>
    </row>
    <row r="10" spans="1:14" ht="36.9" customHeight="1">
      <c r="A10" s="7" t="s">
        <v>22</v>
      </c>
      <c r="B10" s="11">
        <v>684</v>
      </c>
      <c r="C10" s="19">
        <f>D10/N10</f>
        <v>0.57077625570776258</v>
      </c>
      <c r="D10" s="5">
        <v>125</v>
      </c>
      <c r="E10" s="5">
        <v>5</v>
      </c>
      <c r="F10" s="22">
        <f>G10/N10</f>
        <v>0.1095890410958904</v>
      </c>
      <c r="G10" s="5">
        <f>SUM(G4:G9)</f>
        <v>24</v>
      </c>
      <c r="H10" s="5">
        <v>2</v>
      </c>
      <c r="I10" s="19">
        <f>J10/N10</f>
        <v>4.5662100456621002E-2</v>
      </c>
      <c r="J10" s="5">
        <v>10</v>
      </c>
      <c r="K10" s="5"/>
      <c r="L10" s="19">
        <f>M10/N10</f>
        <v>0.27397260273972601</v>
      </c>
      <c r="M10" s="5">
        <v>60</v>
      </c>
      <c r="N10" s="5">
        <f>SUM(N4:N9)</f>
        <v>219</v>
      </c>
    </row>
    <row r="11" spans="1:14" ht="123" customHeight="1">
      <c r="A11" s="26" t="s">
        <v>16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</row>
    <row r="12" spans="1:14" ht="30.6" customHeight="1">
      <c r="A12" s="25" t="s">
        <v>20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</row>
    <row r="14" spans="1:14">
      <c r="C14" s="20"/>
      <c r="E14" s="18"/>
    </row>
    <row r="15" spans="1:14">
      <c r="C15" s="20"/>
      <c r="E15" s="18"/>
    </row>
    <row r="16" spans="1:14">
      <c r="C16" s="20"/>
      <c r="E16" s="18"/>
    </row>
    <row r="17" spans="3:5">
      <c r="C17" s="20"/>
      <c r="E17" s="18"/>
    </row>
    <row r="18" spans="3:5">
      <c r="E18" s="18"/>
    </row>
  </sheetData>
  <mergeCells count="5">
    <mergeCell ref="A12:N12"/>
    <mergeCell ref="A11:N11"/>
    <mergeCell ref="A1:N1"/>
    <mergeCell ref="B2:F2"/>
    <mergeCell ref="M2:N2"/>
  </mergeCells>
  <phoneticPr fontId="6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49" right="0.27559055118110237" top="0.43307086614173229" bottom="0.3937007874015748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2022-11-04T12:07:56Z</cp:lastPrinted>
  <dcterms:created xsi:type="dcterms:W3CDTF">2019-05-15T08:41:00Z</dcterms:created>
  <dcterms:modified xsi:type="dcterms:W3CDTF">2022-11-04T12:07:57Z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097EA26F6D5242F98425BFE8DFA3F0BD</vt:lpwstr>
  </property>
</Properties>
</file>