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0730" windowHeight="9705"/>
  </bookViews>
  <sheets>
    <sheet name="资金分配建议表" sheetId="14" r:id="rId1"/>
  </sheets>
  <calcPr calcId="145621"/>
</workbook>
</file>

<file path=xl/calcChain.xml><?xml version="1.0" encoding="utf-8"?>
<calcChain xmlns="http://schemas.openxmlformats.org/spreadsheetml/2006/main">
  <c r="K5" i="14" l="1"/>
  <c r="K6" i="14"/>
  <c r="K7" i="14"/>
  <c r="K8" i="14"/>
  <c r="K9" i="14"/>
  <c r="K10" i="14"/>
  <c r="K4" i="14"/>
  <c r="J11" i="14"/>
  <c r="D11" i="14"/>
  <c r="K11" i="14" l="1"/>
  <c r="C4" i="14"/>
  <c r="C8" i="14"/>
  <c r="F6" i="14"/>
  <c r="I5" i="14"/>
  <c r="C7" i="14"/>
  <c r="F5" i="14"/>
  <c r="I4" i="14"/>
  <c r="F11" i="14" l="1"/>
  <c r="F10" i="14"/>
  <c r="C5" i="14"/>
  <c r="F4" i="14"/>
  <c r="I6" i="14"/>
  <c r="C6" i="14"/>
  <c r="I8" i="14"/>
  <c r="C9" i="14"/>
  <c r="I11" i="14"/>
  <c r="C11" i="14"/>
</calcChain>
</file>

<file path=xl/sharedStrings.xml><?xml version="1.0" encoding="utf-8"?>
<sst xmlns="http://schemas.openxmlformats.org/spreadsheetml/2006/main" count="43" uniqueCount="28">
  <si>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</si>
  <si>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</si>
  <si>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</si>
  <si>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</si>
  <si>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</si>
  <si>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</si>
  <si>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</si>
  <si>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</si>
  <si>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</si>
  <si>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</si>
  <si>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</si>
  <si>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分配因素2</t>
    <phoneticPr fontId="5" type="noConversion"/>
  </si>
  <si>
    <t>分配因素1</t>
    <phoneticPr fontId="5" type="noConversion"/>
  </si>
  <si>
    <t>分配因素3</t>
    <phoneticPr fontId="5" type="noConversion"/>
  </si>
  <si>
    <t>培育“双百”示范</t>
  </si>
  <si>
    <t>第十五届合作社展销会</t>
    <phoneticPr fontId="5" type="noConversion"/>
  </si>
  <si>
    <t>仓储保鲜冷藏设施建设</t>
    <phoneticPr fontId="5" type="noConversion"/>
  </si>
  <si>
    <t>经开区</t>
    <phoneticPr fontId="5" type="noConversion"/>
  </si>
  <si>
    <t>占比%</t>
    <phoneticPr fontId="5" type="noConversion"/>
  </si>
  <si>
    <t>责任处站：合作处</t>
    <phoneticPr fontId="5" type="noConversion"/>
  </si>
  <si>
    <t>培育“双百”示范及新型农业经营主体技术应用和生产经营能力建设</t>
    <phoneticPr fontId="5" type="noConversion"/>
  </si>
  <si>
    <t>展馆摊位装修5万；京东苏合特展馆运维加质保金1.5万X4=6万；邮乐购费用 5万，共16万</t>
  </si>
  <si>
    <t>第十五届合作社展销会</t>
  </si>
  <si>
    <t>第十五届合作社展销会</t>
    <phoneticPr fontId="5" type="noConversion"/>
  </si>
  <si>
    <t>项目名称   (两级选项）</t>
    <phoneticPr fontId="5" type="noConversion"/>
  </si>
  <si>
    <t>备注：具体明细详见附表</t>
    <phoneticPr fontId="5" type="noConversion"/>
  </si>
  <si>
    <t>培育“双百”示范</t>
    <phoneticPr fontId="5" type="noConversion"/>
  </si>
  <si>
    <t>中央农业生产发展专项资金分配建议表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</si>
</sst>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9" fontId="7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10" fontId="2" fillId="0" borderId="3" xfId="0" applyNumberFormat="1" applyFont="1" applyFill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9" fontId="2" fillId="0" borderId="1" xfId="4" applyFont="1" applyFill="1" applyBorder="1" applyAlignment="1">
      <alignment horizontal="center" vertical="center" wrapText="1"/>
    </xf>
    <xf numFmtId="10" fontId="2" fillId="0" borderId="1" xfId="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</cellXfs>
  <cellStyles count="5">
    <cellStyle name="百分比" xfId="4" builtinId="5"/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4"/>
  <sheetViews>
    <sheetView tabSelected="1" workbookViewId="0">
      <selection sqref="A1:K1"/>
    </sheetView>
  </sheetViews>
  <sheetFormatPr defaultColWidth="9" defaultRowHeight="13.5" x14ac:dyDescent="0.15"/>
  <cols>
    <col min="1" max="1" width="15" customWidth="1"/>
    <col min="2" max="2" width="20.5" style="23" customWidth="1"/>
    <col min="3" max="3" width="8.875" customWidth="1"/>
    <col min="4" max="4" width="11.125" customWidth="1"/>
    <col min="5" max="5" width="24" customWidth="1"/>
    <col min="6" max="6" width="9.75" style="23" customWidth="1"/>
    <col min="7" max="7" width="12.5" customWidth="1"/>
    <col min="8" max="8" width="17.25" customWidth="1"/>
    <col min="9" max="9" width="8.875" customWidth="1"/>
    <col min="10" max="10" width="9.25" customWidth="1"/>
    <col min="11" max="11" width="10.375" customWidth="1"/>
    <col min="12" max="12" width="27.5" style="8" customWidth="1"/>
  </cols>
  <sheetData>
    <row r="1" spans="1:12" ht="45" customHeight="1" x14ac:dyDescent="0.15">
      <c r="A1" s="26" t="s">
        <v>27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2" ht="60.6" customHeight="1" x14ac:dyDescent="0.15">
      <c r="A2" s="20" t="s">
        <v>24</v>
      </c>
      <c r="B2" s="25" t="s">
        <v>20</v>
      </c>
      <c r="C2" s="25"/>
      <c r="D2" s="25"/>
      <c r="E2" s="4"/>
      <c r="F2" s="4"/>
      <c r="G2" s="4"/>
      <c r="H2" s="4"/>
      <c r="I2" s="4"/>
      <c r="J2" s="27" t="s">
        <v>0</v>
      </c>
      <c r="K2" s="27"/>
    </row>
    <row r="3" spans="1:12" ht="44.45" customHeight="1" x14ac:dyDescent="0.15">
      <c r="A3" s="9" t="s">
        <v>10</v>
      </c>
      <c r="B3" s="2" t="s">
        <v>12</v>
      </c>
      <c r="C3" s="2" t="s">
        <v>18</v>
      </c>
      <c r="D3" s="2" t="s">
        <v>2</v>
      </c>
      <c r="E3" s="2" t="s">
        <v>11</v>
      </c>
      <c r="F3" s="2" t="s">
        <v>1</v>
      </c>
      <c r="G3" s="2" t="s">
        <v>2</v>
      </c>
      <c r="H3" s="2" t="s">
        <v>13</v>
      </c>
      <c r="I3" s="2" t="s">
        <v>18</v>
      </c>
      <c r="J3" s="2" t="s">
        <v>2</v>
      </c>
      <c r="K3" s="3" t="s">
        <v>3</v>
      </c>
    </row>
    <row r="4" spans="1:12" ht="34.15" customHeight="1" x14ac:dyDescent="0.15">
      <c r="A4" s="2" t="s">
        <v>4</v>
      </c>
      <c r="B4" s="24" t="s">
        <v>14</v>
      </c>
      <c r="C4" s="17">
        <f>D4/K11</f>
        <v>0.30936454849498329</v>
      </c>
      <c r="D4" s="2">
        <v>185</v>
      </c>
      <c r="E4" s="16" t="s">
        <v>15</v>
      </c>
      <c r="F4" s="19">
        <f>G4/K11</f>
        <v>1.0869565217391304E-2</v>
      </c>
      <c r="G4" s="11">
        <v>6.5</v>
      </c>
      <c r="H4" s="15" t="s">
        <v>16</v>
      </c>
      <c r="I4" s="18">
        <f>J4/K11</f>
        <v>7.5250836120401343E-2</v>
      </c>
      <c r="J4" s="15">
        <v>45</v>
      </c>
      <c r="K4" s="3">
        <f>D4+G4+J4</f>
        <v>236.5</v>
      </c>
    </row>
    <row r="5" spans="1:12" ht="32.25" customHeight="1" x14ac:dyDescent="0.15">
      <c r="A5" s="2" t="s">
        <v>5</v>
      </c>
      <c r="B5" s="24" t="s">
        <v>14</v>
      </c>
      <c r="C5" s="17">
        <f>D5/K11</f>
        <v>0.25418060200668896</v>
      </c>
      <c r="D5" s="2">
        <v>152</v>
      </c>
      <c r="E5" s="16" t="s">
        <v>15</v>
      </c>
      <c r="F5" s="19">
        <f>G5/K11</f>
        <v>1.6722408026755852E-2</v>
      </c>
      <c r="G5" s="11">
        <v>10</v>
      </c>
      <c r="H5" s="15" t="s">
        <v>16</v>
      </c>
      <c r="I5" s="18">
        <f>J5/K11</f>
        <v>5.016722408026756E-2</v>
      </c>
      <c r="J5" s="15">
        <v>30</v>
      </c>
      <c r="K5" s="3">
        <f t="shared" ref="K5:K10" si="0">D5+G5+J5</f>
        <v>192</v>
      </c>
    </row>
    <row r="6" spans="1:12" ht="36.6" customHeight="1" x14ac:dyDescent="0.15">
      <c r="A6" s="2" t="s">
        <v>6</v>
      </c>
      <c r="B6" s="24" t="s">
        <v>14</v>
      </c>
      <c r="C6" s="6">
        <f>D6/K11</f>
        <v>9.0301003344481601E-2</v>
      </c>
      <c r="D6" s="2">
        <v>54</v>
      </c>
      <c r="E6" s="16" t="s">
        <v>15</v>
      </c>
      <c r="F6" s="19">
        <f>G6/K11</f>
        <v>8.3612040133779263E-4</v>
      </c>
      <c r="G6" s="11">
        <v>0.5</v>
      </c>
      <c r="H6" s="15" t="s">
        <v>16</v>
      </c>
      <c r="I6" s="19">
        <f>J6/K11</f>
        <v>5.6856187290969896E-2</v>
      </c>
      <c r="J6" s="11">
        <v>34</v>
      </c>
      <c r="K6" s="3">
        <f t="shared" si="0"/>
        <v>88.5</v>
      </c>
    </row>
    <row r="7" spans="1:12" ht="34.9" customHeight="1" x14ac:dyDescent="0.15">
      <c r="A7" s="2" t="s">
        <v>7</v>
      </c>
      <c r="B7" s="24" t="s">
        <v>14</v>
      </c>
      <c r="C7" s="6">
        <f>D7/K11</f>
        <v>1.6722408026755852E-2</v>
      </c>
      <c r="D7" s="2">
        <v>10</v>
      </c>
      <c r="E7" s="16"/>
      <c r="F7" s="11"/>
      <c r="G7" s="11"/>
      <c r="H7" s="11"/>
      <c r="I7" s="11"/>
      <c r="J7" s="11"/>
      <c r="K7" s="3">
        <f t="shared" si="0"/>
        <v>10</v>
      </c>
    </row>
    <row r="8" spans="1:12" ht="36.6" customHeight="1" x14ac:dyDescent="0.15">
      <c r="A8" s="2" t="s">
        <v>8</v>
      </c>
      <c r="B8" s="24" t="s">
        <v>14</v>
      </c>
      <c r="C8" s="6">
        <f>D8/K11</f>
        <v>3.3444816053511704E-2</v>
      </c>
      <c r="D8" s="2">
        <v>20</v>
      </c>
      <c r="E8" s="16"/>
      <c r="F8" s="11"/>
      <c r="G8" s="11"/>
      <c r="H8" s="15" t="s">
        <v>16</v>
      </c>
      <c r="I8" s="19">
        <f>J8/K11</f>
        <v>3.3444816053511704E-2</v>
      </c>
      <c r="J8" s="11">
        <v>20</v>
      </c>
      <c r="K8" s="3">
        <f t="shared" si="0"/>
        <v>40</v>
      </c>
    </row>
    <row r="9" spans="1:12" ht="36" customHeight="1" x14ac:dyDescent="0.15">
      <c r="A9" s="2" t="s">
        <v>17</v>
      </c>
      <c r="B9" s="24" t="s">
        <v>14</v>
      </c>
      <c r="C9" s="6">
        <f>D9/K11</f>
        <v>2.508361204013378E-2</v>
      </c>
      <c r="D9" s="2">
        <v>15</v>
      </c>
      <c r="E9" s="16"/>
      <c r="F9" s="11"/>
      <c r="G9" s="11"/>
      <c r="H9" s="11"/>
      <c r="I9" s="11"/>
      <c r="J9" s="11"/>
      <c r="K9" s="3">
        <f t="shared" si="0"/>
        <v>15</v>
      </c>
    </row>
    <row r="10" spans="1:12" ht="58.9" customHeight="1" x14ac:dyDescent="0.15">
      <c r="A10" s="1" t="s">
        <v>9</v>
      </c>
      <c r="B10" s="10"/>
      <c r="C10" s="6"/>
      <c r="D10" s="5"/>
      <c r="E10" s="16" t="s">
        <v>23</v>
      </c>
      <c r="F10" s="22">
        <f>G10/K11</f>
        <v>2.6755852842809364E-2</v>
      </c>
      <c r="G10" s="11">
        <v>16</v>
      </c>
      <c r="H10" s="14"/>
      <c r="I10" s="14"/>
      <c r="J10" s="14"/>
      <c r="K10" s="3">
        <f t="shared" si="0"/>
        <v>16</v>
      </c>
      <c r="L10" s="8" t="s">
        <v>21</v>
      </c>
    </row>
    <row r="11" spans="1:12" ht="36.950000000000003" customHeight="1" x14ac:dyDescent="0.15">
      <c r="A11" s="1" t="s">
        <v>3</v>
      </c>
      <c r="B11" s="24" t="s">
        <v>26</v>
      </c>
      <c r="C11" s="6">
        <f>D11/K11</f>
        <v>0.72909698996655514</v>
      </c>
      <c r="D11" s="5">
        <f>SUM(D4:D10)</f>
        <v>436</v>
      </c>
      <c r="E11" s="14" t="s">
        <v>22</v>
      </c>
      <c r="F11" s="22">
        <f>G11/K11</f>
        <v>5.5183946488294312E-2</v>
      </c>
      <c r="G11" s="11">
        <v>33</v>
      </c>
      <c r="H11" s="15" t="s">
        <v>16</v>
      </c>
      <c r="I11" s="21">
        <f>J11/K11</f>
        <v>0.2157190635451505</v>
      </c>
      <c r="J11" s="11">
        <f>SUM(J4:J10)</f>
        <v>129</v>
      </c>
      <c r="K11" s="3">
        <f>D11+G11+J11</f>
        <v>598</v>
      </c>
    </row>
    <row r="12" spans="1:12" ht="36.950000000000003" customHeight="1" x14ac:dyDescent="0.15">
      <c r="A12" s="28" t="s">
        <v>25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</row>
    <row r="13" spans="1:12" ht="29.1" customHeight="1" x14ac:dyDescent="0.15">
      <c r="A13" s="12" t="s">
        <v>19</v>
      </c>
      <c r="B13" s="13"/>
      <c r="D13" s="7"/>
      <c r="E13" s="7"/>
      <c r="F13" s="4"/>
      <c r="G13" s="7"/>
      <c r="H13" s="7"/>
      <c r="I13" s="7"/>
      <c r="J13" s="7"/>
      <c r="K13" s="7"/>
    </row>
    <row r="14" spans="1:12" ht="14.25" x14ac:dyDescent="0.15">
      <c r="B14" s="4"/>
    </row>
  </sheetData>
  <mergeCells count="4">
    <mergeCell ref="B2:D2"/>
    <mergeCell ref="A1:K1"/>
    <mergeCell ref="J2:K2"/>
    <mergeCell ref="A12:K12"/>
  </mergeCells>
  <phoneticPr fontId="5" type="noConversion"/>
  <printOptions horizontalCentered="1"/>
  <pageMargins left="0.31496062992125984" right="0.18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张文正</cp:lastModifiedBy>
  <cp:lastPrinted>2022-11-04T10:49:39Z</cp:lastPrinted>
  <dcterms:created xsi:type="dcterms:W3CDTF">2019-05-15T08:41:00Z</dcterms:created>
  <dcterms:modified xsi:type="dcterms:W3CDTF">2024-05-07T06:04:36Z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