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6" yWindow="960" windowWidth="19416" windowHeight="10956"/>
  </bookViews>
  <sheets>
    <sheet name="分配建议表" sheetId="26" r:id="rId1"/>
  </sheets>
  <calcPr calcId="125725"/>
</workbook>
</file>

<file path=xl/calcChain.xml><?xml version="1.0" encoding="utf-8"?>
<calcChain xmlns="http://schemas.openxmlformats.org/spreadsheetml/2006/main">
  <c r="D12" i="26"/>
  <c r="H5"/>
  <c r="H6"/>
  <c r="H7"/>
  <c r="H8"/>
  <c r="H9"/>
  <c r="H10"/>
  <c r="H11"/>
  <c r="H12"/>
  <c r="F11" s="1"/>
  <c r="H4"/>
  <c r="G12"/>
  <c r="C4" l="1"/>
  <c r="C8"/>
  <c r="C7"/>
  <c r="C11"/>
  <c r="C6"/>
  <c r="C10"/>
  <c r="C5"/>
  <c r="C9"/>
  <c r="F12"/>
  <c r="C12"/>
</calcChain>
</file>

<file path=xl/sharedStrings.xml><?xml version="1.0" encoding="utf-8"?>
<sst xmlns="http://schemas.openxmlformats.org/spreadsheetml/2006/main" count="34" uniqueCount="33">
  <si>
    <t>分配因素1</t>
  </si>
  <si>
    <t>溧阳市</t>
  </si>
  <si>
    <t>金坛区</t>
  </si>
  <si>
    <t>武进区</t>
  </si>
  <si>
    <t>新北区</t>
    <phoneticPr fontId="4" type="noConversion"/>
  </si>
  <si>
    <t>项目名称   （两级选项）</t>
    <phoneticPr fontId="4" type="noConversion"/>
  </si>
  <si>
    <t>天宁区</t>
    <phoneticPr fontId="2" type="noConversion"/>
  </si>
  <si>
    <t>经开区</t>
    <phoneticPr fontId="2" type="noConversion"/>
  </si>
  <si>
    <t>市本级</t>
    <phoneticPr fontId="4" type="noConversion"/>
  </si>
  <si>
    <t>辖市、区</t>
    <phoneticPr fontId="4" type="noConversion"/>
  </si>
  <si>
    <t>分配因素2</t>
    <phoneticPr fontId="4" type="noConversion"/>
  </si>
  <si>
    <t>“天目湖白茶区域公用品牌”节庆与宣传推广；
“溧阳青虾区域公用品牌”品牌产品设计推广；</t>
    <phoneticPr fontId="4" type="noConversion"/>
  </si>
  <si>
    <t>“焦溪翠冠梨区域公用品牌”培训、宣传、品牌包装设计与梨文化节庆等活动；</t>
    <phoneticPr fontId="4" type="noConversion"/>
  </si>
  <si>
    <t>“阳湖果品区域公用品牌”系列推广活动；
“夏溪花木区域公用品牌”系列推广活动；</t>
    <phoneticPr fontId="2" type="noConversion"/>
  </si>
  <si>
    <t>“金坛雀舌区域公用品牌”发展大会与推广活动；
农产品品牌综合会展与品牌宣传；</t>
    <phoneticPr fontId="2" type="noConversion"/>
  </si>
  <si>
    <t>区域公用品牌推广行动；</t>
    <phoneticPr fontId="4" type="noConversion"/>
  </si>
  <si>
    <t>特色农产品品牌推广行动；</t>
    <phoneticPr fontId="4" type="noConversion"/>
  </si>
  <si>
    <t>省部级农业会展任务（连云港农洽会、中国国际农交会、江苏农产品上海展销会、）</t>
    <phoneticPr fontId="4" type="noConversion"/>
  </si>
  <si>
    <t>市本级品牌提升行动（品牌节、 “常州市品牌农产品短视频大赛”、 “走出去”推介）</t>
    <phoneticPr fontId="4" type="noConversion"/>
  </si>
  <si>
    <t>现代农业发展专项资金分配建议表</t>
  </si>
  <si>
    <t>金额</t>
    <phoneticPr fontId="4" type="noConversion"/>
  </si>
  <si>
    <t>金额</t>
    <phoneticPr fontId="4" type="noConversion"/>
  </si>
  <si>
    <t>合计</t>
    <phoneticPr fontId="4" type="noConversion"/>
  </si>
  <si>
    <t>钟楼区</t>
    <phoneticPr fontId="2" type="noConversion"/>
  </si>
  <si>
    <t>特色农产品品牌推广行动；</t>
    <phoneticPr fontId="4" type="noConversion"/>
  </si>
  <si>
    <t>占比%</t>
    <phoneticPr fontId="8" type="noConversion"/>
  </si>
  <si>
    <t>农业品牌品质提升与宣传推介</t>
    <phoneticPr fontId="4" type="noConversion"/>
  </si>
  <si>
    <t>品牌推广与宣传推介</t>
    <phoneticPr fontId="8" type="noConversion"/>
  </si>
  <si>
    <t>各类展销会</t>
    <phoneticPr fontId="8" type="noConversion"/>
  </si>
  <si>
    <t>单位：万元</t>
    <phoneticPr fontId="8" type="noConversion"/>
  </si>
  <si>
    <t>合  计</t>
    <phoneticPr fontId="8" type="noConversion"/>
  </si>
  <si>
    <t>备注：本项目统筹中央、市资金使用</t>
    <phoneticPr fontId="8" type="noConversion"/>
  </si>
  <si>
    <t>责任处站：信息处、办公室</t>
    <phoneticPr fontId="8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</si>
</sst>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2" xfId="0" applyFont="1" applyBorder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 wrapText="1"/>
    </xf>
    <xf numFmtId="10" fontId="7" fillId="0" borderId="2" xfId="0" applyNumberFormat="1" applyFont="1" applyFill="1" applyBorder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J8" sqref="J8"/>
    </sheetView>
  </sheetViews>
  <sheetFormatPr defaultRowHeight="14.4"/>
  <cols>
    <col min="1" max="1" width="16.21875" customWidth="1"/>
    <col min="2" max="2" width="31.33203125" customWidth="1"/>
    <col min="3" max="3" width="11.88671875" style="23" customWidth="1"/>
    <col min="4" max="4" width="8.88671875" style="8"/>
    <col min="5" max="5" width="18.44140625" customWidth="1"/>
    <col min="6" max="6" width="10.6640625" style="23" customWidth="1"/>
    <col min="7" max="7" width="14.33203125" style="8" customWidth="1"/>
    <col min="8" max="8" width="13.6640625" style="8" customWidth="1"/>
  </cols>
  <sheetData>
    <row r="1" spans="1:8" ht="36.6" customHeight="1">
      <c r="A1" s="25" t="s">
        <v>19</v>
      </c>
      <c r="B1" s="25"/>
      <c r="C1" s="25"/>
      <c r="D1" s="25"/>
      <c r="E1" s="25"/>
      <c r="F1" s="25"/>
      <c r="G1" s="25"/>
      <c r="H1" s="25"/>
    </row>
    <row r="2" spans="1:8" ht="31.2">
      <c r="A2" s="9" t="s">
        <v>5</v>
      </c>
      <c r="B2" s="10" t="s">
        <v>26</v>
      </c>
      <c r="C2" s="16"/>
      <c r="D2" s="10"/>
      <c r="E2" s="10"/>
      <c r="F2" s="16"/>
      <c r="G2" s="26" t="s">
        <v>29</v>
      </c>
      <c r="H2" s="26"/>
    </row>
    <row r="3" spans="1:8" ht="49.2" customHeight="1">
      <c r="A3" s="1" t="s">
        <v>9</v>
      </c>
      <c r="B3" s="5" t="s">
        <v>0</v>
      </c>
      <c r="C3" s="17" t="s">
        <v>25</v>
      </c>
      <c r="D3" s="5" t="s">
        <v>20</v>
      </c>
      <c r="E3" s="5" t="s">
        <v>10</v>
      </c>
      <c r="F3" s="17" t="s">
        <v>25</v>
      </c>
      <c r="G3" s="5" t="s">
        <v>21</v>
      </c>
      <c r="H3" s="5" t="s">
        <v>22</v>
      </c>
    </row>
    <row r="4" spans="1:8" ht="48">
      <c r="A4" s="1" t="s">
        <v>1</v>
      </c>
      <c r="B4" s="4" t="s">
        <v>11</v>
      </c>
      <c r="C4" s="18">
        <f>D4/H12</f>
        <v>0.11019283746556474</v>
      </c>
      <c r="D4" s="13">
        <v>40</v>
      </c>
      <c r="E4" s="4"/>
      <c r="F4" s="18"/>
      <c r="G4" s="13"/>
      <c r="H4" s="13">
        <f>D4+G4</f>
        <v>40</v>
      </c>
    </row>
    <row r="5" spans="1:8" ht="36">
      <c r="A5" s="2" t="s">
        <v>2</v>
      </c>
      <c r="B5" s="4" t="s">
        <v>14</v>
      </c>
      <c r="C5" s="18">
        <f>D5/H12</f>
        <v>0.1184573002754821</v>
      </c>
      <c r="D5" s="13">
        <v>43</v>
      </c>
      <c r="E5" s="4"/>
      <c r="F5" s="18"/>
      <c r="G5" s="13"/>
      <c r="H5" s="13">
        <f t="shared" ref="H5:H12" si="0">D5+G5</f>
        <v>43</v>
      </c>
    </row>
    <row r="6" spans="1:8" ht="48">
      <c r="A6" s="2" t="s">
        <v>3</v>
      </c>
      <c r="B6" s="4" t="s">
        <v>13</v>
      </c>
      <c r="C6" s="18">
        <f>D6/H12</f>
        <v>0.22038567493112948</v>
      </c>
      <c r="D6" s="13">
        <v>80</v>
      </c>
      <c r="E6" s="4"/>
      <c r="F6" s="18"/>
      <c r="G6" s="13"/>
      <c r="H6" s="13">
        <f t="shared" si="0"/>
        <v>80</v>
      </c>
    </row>
    <row r="7" spans="1:8" ht="27" customHeight="1">
      <c r="A7" s="2" t="s">
        <v>4</v>
      </c>
      <c r="B7" s="7" t="s">
        <v>15</v>
      </c>
      <c r="C7" s="19">
        <f>D7/H12</f>
        <v>5.5096418732782371E-2</v>
      </c>
      <c r="D7" s="13">
        <v>20</v>
      </c>
      <c r="E7" s="4"/>
      <c r="F7" s="18"/>
      <c r="G7" s="13"/>
      <c r="H7" s="13">
        <f t="shared" si="0"/>
        <v>20</v>
      </c>
    </row>
    <row r="8" spans="1:8" ht="36">
      <c r="A8" s="1" t="s">
        <v>6</v>
      </c>
      <c r="B8" s="4" t="s">
        <v>12</v>
      </c>
      <c r="C8" s="18">
        <f>D8/H12</f>
        <v>4.1322314049586778E-2</v>
      </c>
      <c r="D8" s="13">
        <v>15</v>
      </c>
      <c r="E8" s="6"/>
      <c r="F8" s="22"/>
      <c r="G8" s="14"/>
      <c r="H8" s="13">
        <f t="shared" si="0"/>
        <v>15</v>
      </c>
    </row>
    <row r="9" spans="1:8" ht="34.200000000000003" customHeight="1">
      <c r="A9" s="11" t="s">
        <v>23</v>
      </c>
      <c r="B9" s="12" t="s">
        <v>24</v>
      </c>
      <c r="C9" s="20">
        <f>D9/H12</f>
        <v>4.1322314049586778E-2</v>
      </c>
      <c r="D9" s="14">
        <v>15</v>
      </c>
      <c r="E9" s="3"/>
      <c r="F9" s="21"/>
      <c r="G9" s="15"/>
      <c r="H9" s="13">
        <f t="shared" si="0"/>
        <v>15</v>
      </c>
    </row>
    <row r="10" spans="1:8" ht="36.6" customHeight="1">
      <c r="A10" s="1" t="s">
        <v>7</v>
      </c>
      <c r="B10" s="7" t="s">
        <v>16</v>
      </c>
      <c r="C10" s="19">
        <f>D10/H12</f>
        <v>5.5096418732782371E-2</v>
      </c>
      <c r="D10" s="15">
        <v>20</v>
      </c>
      <c r="E10" s="3"/>
      <c r="F10" s="21"/>
      <c r="G10" s="15"/>
      <c r="H10" s="13">
        <f t="shared" si="0"/>
        <v>20</v>
      </c>
    </row>
    <row r="11" spans="1:8" ht="60">
      <c r="A11" s="1" t="s">
        <v>8</v>
      </c>
      <c r="B11" s="3" t="s">
        <v>18</v>
      </c>
      <c r="C11" s="21">
        <f>D11/H12</f>
        <v>0.1928374655647383</v>
      </c>
      <c r="D11" s="15">
        <v>70</v>
      </c>
      <c r="E11" s="3" t="s">
        <v>17</v>
      </c>
      <c r="F11" s="21">
        <f>G11/H12</f>
        <v>0.16528925619834711</v>
      </c>
      <c r="G11" s="24">
        <v>60</v>
      </c>
      <c r="H11" s="13">
        <f t="shared" si="0"/>
        <v>130</v>
      </c>
    </row>
    <row r="12" spans="1:8" ht="51" customHeight="1">
      <c r="A12" s="2" t="s">
        <v>30</v>
      </c>
      <c r="B12" s="6" t="s">
        <v>27</v>
      </c>
      <c r="C12" s="22">
        <f>D12/H12</f>
        <v>0.83471074380165289</v>
      </c>
      <c r="D12" s="14">
        <f>SUM(D4:D11)</f>
        <v>303</v>
      </c>
      <c r="E12" s="6" t="s">
        <v>28</v>
      </c>
      <c r="F12" s="22">
        <f>G12/H12</f>
        <v>0.16528925619834711</v>
      </c>
      <c r="G12" s="14">
        <f>SUM(G4:G11)</f>
        <v>60</v>
      </c>
      <c r="H12" s="13">
        <f t="shared" si="0"/>
        <v>363</v>
      </c>
    </row>
    <row r="13" spans="1:8" ht="27.6" customHeight="1">
      <c r="A13" s="28" t="s">
        <v>31</v>
      </c>
      <c r="B13" s="28"/>
      <c r="C13" s="28"/>
      <c r="D13" s="28"/>
      <c r="E13" s="28"/>
      <c r="F13" s="28"/>
      <c r="G13" s="28"/>
      <c r="H13" s="28"/>
    </row>
    <row r="14" spans="1:8" ht="31.8" customHeight="1">
      <c r="A14" s="27" t="s">
        <v>32</v>
      </c>
      <c r="B14" s="27"/>
      <c r="C14" s="27"/>
      <c r="D14" s="27"/>
      <c r="E14" s="27"/>
      <c r="F14" s="27"/>
      <c r="G14" s="27"/>
      <c r="H14" s="27"/>
    </row>
  </sheetData>
  <mergeCells count="4">
    <mergeCell ref="A1:H1"/>
    <mergeCell ref="G2:H2"/>
    <mergeCell ref="A14:H14"/>
    <mergeCell ref="A13:H13"/>
  </mergeCells>
  <phoneticPr fontId="8" type="noConversion"/>
  <printOptions horizontalCentered="1"/>
  <pageMargins left="0.19685039370078741" right="0.15748031496062992" top="0.43307086614173229" bottom="0.15748031496062992" header="0.31496062992125984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2023-09-24T09:30:04Z</cp:lastPrinted>
  <dcterms:created xsi:type="dcterms:W3CDTF">2019-05-15T08:41:00Z</dcterms:created>
  <dcterms:modified xsi:type="dcterms:W3CDTF">2023-09-24T09:30:06Z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