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96" yWindow="-96" windowWidth="21792" windowHeight="13092"/>
  </bookViews>
  <sheets>
    <sheet name="资金分配建议表" sheetId="25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5" i="25"/>
  <c r="N6"/>
  <c r="N7"/>
  <c r="N8"/>
  <c r="N9"/>
  <c r="N10"/>
  <c r="N11"/>
  <c r="N12"/>
  <c r="I11" s="1"/>
  <c r="N4"/>
  <c r="L12"/>
  <c r="F9"/>
  <c r="F8"/>
  <c r="F6"/>
  <c r="C8"/>
  <c r="C7"/>
  <c r="C5"/>
  <c r="F10" l="1"/>
  <c r="F12"/>
  <c r="C9"/>
  <c r="F4"/>
  <c r="L11"/>
  <c r="C4"/>
  <c r="F5"/>
  <c r="I12"/>
  <c r="C12"/>
  <c r="C6"/>
  <c r="C10"/>
  <c r="F7"/>
</calcChain>
</file>

<file path=xl/sharedStrings.xml><?xml version="1.0" encoding="utf-8"?>
<sst xmlns="http://schemas.openxmlformats.org/spreadsheetml/2006/main" count="50" uniqueCount="43">
  <si>
    <t>合计</t>
  </si>
  <si>
    <t>金坛区</t>
  </si>
  <si>
    <t>武进区</t>
  </si>
  <si>
    <t>新北区</t>
  </si>
  <si>
    <t>项目名称    （两级选项）</t>
  </si>
  <si>
    <t>病虫害防治</t>
  </si>
  <si>
    <t>天宁区</t>
  </si>
  <si>
    <t>钟楼区</t>
  </si>
  <si>
    <t>责任处室：疫控中心</t>
  </si>
  <si>
    <t>市级</t>
    <phoneticPr fontId="2" type="noConversion"/>
  </si>
  <si>
    <t>按省市监测任务安排做好监测工作</t>
  </si>
  <si>
    <t>按疫情形势和储备标准做好储备物资更新采购</t>
  </si>
  <si>
    <t>经开区</t>
    <phoneticPr fontId="8" type="noConversion"/>
  </si>
  <si>
    <t>溧阳市</t>
    <phoneticPr fontId="8" type="noConversion"/>
  </si>
  <si>
    <t>应急物资储备</t>
    <phoneticPr fontId="8" type="noConversion"/>
  </si>
  <si>
    <t>动物疫病监测预警</t>
    <phoneticPr fontId="8" type="noConversion"/>
  </si>
  <si>
    <t>合计</t>
    <phoneticPr fontId="8" type="noConversion"/>
  </si>
  <si>
    <t>2022年犬类免疫实绩</t>
    <phoneticPr fontId="8" type="noConversion"/>
  </si>
  <si>
    <t>犬类6862只</t>
    <phoneticPr fontId="8" type="noConversion"/>
  </si>
  <si>
    <t>犬类17009只</t>
    <phoneticPr fontId="8" type="noConversion"/>
  </si>
  <si>
    <t>犬类13162只</t>
    <phoneticPr fontId="8" type="noConversion"/>
  </si>
  <si>
    <t>犬类13844只</t>
    <phoneticPr fontId="8" type="noConversion"/>
  </si>
  <si>
    <t>犬类33129只</t>
    <phoneticPr fontId="8" type="noConversion"/>
  </si>
  <si>
    <t>犬类8145只</t>
    <phoneticPr fontId="8" type="noConversion"/>
  </si>
  <si>
    <t>犬类8611只</t>
    <phoneticPr fontId="8" type="noConversion"/>
  </si>
  <si>
    <t>家畜0.02万头、家禽0.8万羽（养殖占比0.02%）</t>
    <phoneticPr fontId="8" type="noConversion"/>
  </si>
  <si>
    <t>家畜10万头、家禽565万羽（养殖占比13.85%）</t>
    <phoneticPr fontId="8" type="noConversion"/>
  </si>
  <si>
    <t>家畜12万头、家禽3615万羽（养殖占比69.78%）</t>
    <phoneticPr fontId="8" type="noConversion"/>
  </si>
  <si>
    <t>2023年预计畜禽饲养量</t>
    <phoneticPr fontId="8" type="noConversion"/>
  </si>
  <si>
    <t>备注：1、养殖数据参考2022年1-12月畜牧生产报表。 2、下达资金分配因素中，养殖数量换算成养殖占比时，1头家畜按20羽家禽折算。</t>
    <phoneticPr fontId="8" type="noConversion"/>
  </si>
  <si>
    <t>家畜9万头、家禽404万羽 （养殖占比10.57%）</t>
    <phoneticPr fontId="8" type="noConversion"/>
  </si>
  <si>
    <t>家畜8万头、家禽50万羽  （养殖占比3.8%）</t>
    <phoneticPr fontId="8" type="noConversion"/>
  </si>
  <si>
    <t>家畜1万头、家禽7万羽   （养殖占比0.49%）</t>
    <phoneticPr fontId="8" type="noConversion"/>
  </si>
  <si>
    <t>家畜4万头、家禽2.5万羽 （养殖占比1.49%）</t>
    <phoneticPr fontId="8" type="noConversion"/>
  </si>
  <si>
    <t>农业公共服务专项资金分配建议表</t>
    <phoneticPr fontId="8" type="noConversion"/>
  </si>
  <si>
    <t>单位：万元</t>
    <phoneticPr fontId="8" type="noConversion"/>
  </si>
  <si>
    <t>金额</t>
    <phoneticPr fontId="8" type="noConversion"/>
  </si>
  <si>
    <t>占比%</t>
    <phoneticPr fontId="8" type="noConversion"/>
  </si>
  <si>
    <t>重大动物疫病防控</t>
    <phoneticPr fontId="8" type="noConversion"/>
  </si>
  <si>
    <t>按疫情形势和储备标准做好储备物资更新采购</t>
    <phoneticPr fontId="8" type="noConversion"/>
  </si>
  <si>
    <r>
      <t>家畜4</t>
    </r>
    <r>
      <rPr>
        <sz val="12"/>
        <rFont val="宋体"/>
        <family val="3"/>
        <charset val="134"/>
      </rPr>
      <t>4.02万头、家禽4644.3万羽</t>
    </r>
    <phoneticPr fontId="8" type="noConversion"/>
  </si>
  <si>
    <t>犬类100762只</t>
    <phoneticPr fontId="8" type="noConversion"/>
  </si>
  <si>
    <t>辖市、区</t>
    <phoneticPr fontId="8" type="noConversion"/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</si>
</sst>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12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1" fillId="0" borderId="0"/>
    <xf numFmtId="0" fontId="6" fillId="0" borderId="0">
      <alignment vertical="center"/>
    </xf>
  </cellStyleXfs>
  <cellXfs count="40">
    <xf numFmtId="0" fontId="0" fillId="0" borderId="0" xfId="0">
      <alignment vertical="center"/>
    </xf>
    <xf numFmtId="176" fontId="7" fillId="0" borderId="2" xfId="4" applyNumberFormat="1" applyFont="1" applyBorder="1" applyAlignment="1" applyProtection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2" fontId="11" fillId="0" borderId="2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2" borderId="2" xfId="5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176" fontId="9" fillId="0" borderId="2" xfId="0" applyNumberFormat="1" applyFont="1" applyFill="1" applyBorder="1" applyAlignment="1">
      <alignment horizontal="center" vertical="center"/>
    </xf>
    <xf numFmtId="10" fontId="4" fillId="0" borderId="0" xfId="0" applyNumberFormat="1" applyFont="1" applyFill="1" applyBorder="1" applyAlignment="1">
      <alignment horizontal="center" vertical="center" wrapText="1"/>
    </xf>
    <xf numFmtId="10" fontId="10" fillId="0" borderId="2" xfId="2" applyNumberFormat="1" applyFont="1" applyFill="1" applyBorder="1" applyAlignment="1">
      <alignment horizontal="center" vertical="center" wrapText="1"/>
    </xf>
    <xf numFmtId="10" fontId="10" fillId="2" borderId="2" xfId="5" applyNumberFormat="1" applyFont="1" applyFill="1" applyBorder="1" applyAlignment="1">
      <alignment horizontal="center" vertical="center" wrapText="1"/>
    </xf>
    <xf numFmtId="10" fontId="10" fillId="2" borderId="2" xfId="0" applyNumberFormat="1" applyFont="1" applyFill="1" applyBorder="1" applyAlignment="1">
      <alignment horizontal="center" vertical="center" wrapText="1"/>
    </xf>
    <xf numFmtId="10" fontId="7" fillId="0" borderId="2" xfId="0" applyNumberFormat="1" applyFont="1" applyFill="1" applyBorder="1" applyAlignment="1">
      <alignment horizontal="center" vertical="center" wrapText="1"/>
    </xf>
    <xf numFmtId="10" fontId="0" fillId="0" borderId="0" xfId="0" applyNumberFormat="1" applyAlignment="1">
      <alignment horizontal="center" vertical="center"/>
    </xf>
    <xf numFmtId="10" fontId="10" fillId="0" borderId="2" xfId="0" applyNumberFormat="1" applyFont="1" applyFill="1" applyBorder="1" applyAlignment="1">
      <alignment horizontal="center" vertical="center"/>
    </xf>
    <xf numFmtId="10" fontId="11" fillId="0" borderId="2" xfId="0" applyNumberFormat="1" applyFont="1" applyBorder="1" applyAlignment="1">
      <alignment horizontal="center" vertical="center" wrapText="1"/>
    </xf>
    <xf numFmtId="10" fontId="9" fillId="0" borderId="2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 wrapText="1"/>
    </xf>
    <xf numFmtId="10" fontId="9" fillId="0" borderId="0" xfId="0" applyNumberFormat="1" applyFont="1" applyAlignment="1">
      <alignment horizontal="center" vertical="center"/>
    </xf>
    <xf numFmtId="10" fontId="9" fillId="0" borderId="2" xfId="0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6">
    <cellStyle name="常规" xfId="0" builtinId="0"/>
    <cellStyle name="常规 2" xfId="1"/>
    <cellStyle name="常规 2 4" xfId="5"/>
    <cellStyle name="常规 3" xfId="2"/>
    <cellStyle name="常规 4" xfId="3"/>
    <cellStyle name="常规 8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4"/>
  <sheetViews>
    <sheetView tabSelected="1" topLeftCell="A4" zoomScale="75" zoomScaleNormal="75" workbookViewId="0">
      <selection activeCell="L16" sqref="L15:L16"/>
    </sheetView>
  </sheetViews>
  <sheetFormatPr defaultColWidth="9" defaultRowHeight="14.4"/>
  <cols>
    <col min="1" max="1" width="15.88671875" customWidth="1"/>
    <col min="2" max="2" width="28.88671875" style="17" customWidth="1"/>
    <col min="3" max="3" width="11.33203125" style="27" customWidth="1"/>
    <col min="4" max="4" width="11.33203125" style="16" customWidth="1"/>
    <col min="5" max="5" width="17" style="16" customWidth="1"/>
    <col min="6" max="6" width="11.33203125" style="32" customWidth="1"/>
    <col min="7" max="7" width="11.33203125" style="16" customWidth="1"/>
    <col min="8" max="8" width="16.33203125" style="17" customWidth="1"/>
    <col min="9" max="9" width="11.33203125" style="27" customWidth="1"/>
    <col min="10" max="10" width="11.33203125" style="17" customWidth="1"/>
    <col min="11" max="11" width="15.5546875" style="17" customWidth="1"/>
    <col min="12" max="12" width="11.33203125" style="27" customWidth="1"/>
    <col min="13" max="13" width="11.33203125" style="17" customWidth="1"/>
    <col min="14" max="14" width="11.33203125" customWidth="1"/>
  </cols>
  <sheetData>
    <row r="1" spans="1:14" ht="42" customHeight="1">
      <c r="A1" s="38" t="s">
        <v>34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</row>
    <row r="2" spans="1:14" ht="42" customHeight="1">
      <c r="A2" s="13" t="s">
        <v>4</v>
      </c>
      <c r="B2" s="13" t="s">
        <v>5</v>
      </c>
      <c r="C2" s="22"/>
      <c r="D2" s="15" t="s">
        <v>38</v>
      </c>
      <c r="M2" s="39" t="s">
        <v>35</v>
      </c>
      <c r="N2" s="39"/>
    </row>
    <row r="3" spans="1:14" s="11" customFormat="1" ht="38.4" customHeight="1">
      <c r="A3" s="8" t="s">
        <v>42</v>
      </c>
      <c r="B3" s="12" t="s">
        <v>28</v>
      </c>
      <c r="C3" s="23" t="s">
        <v>37</v>
      </c>
      <c r="D3" s="9" t="s">
        <v>36</v>
      </c>
      <c r="E3" s="9" t="s">
        <v>17</v>
      </c>
      <c r="F3" s="23" t="s">
        <v>37</v>
      </c>
      <c r="G3" s="9" t="s">
        <v>36</v>
      </c>
      <c r="H3" s="9" t="s">
        <v>14</v>
      </c>
      <c r="I3" s="23" t="s">
        <v>37</v>
      </c>
      <c r="J3" s="9" t="s">
        <v>36</v>
      </c>
      <c r="K3" s="9" t="s">
        <v>15</v>
      </c>
      <c r="L3" s="23" t="s">
        <v>37</v>
      </c>
      <c r="M3" s="9" t="s">
        <v>36</v>
      </c>
      <c r="N3" s="9" t="s">
        <v>16</v>
      </c>
    </row>
    <row r="4" spans="1:14" s="5" customFormat="1" ht="42.6" customHeight="1">
      <c r="A4" s="3" t="s">
        <v>13</v>
      </c>
      <c r="B4" s="18" t="s">
        <v>26</v>
      </c>
      <c r="C4" s="24">
        <f>D4/N12</f>
        <v>5.5185185185185184E-2</v>
      </c>
      <c r="D4" s="1">
        <v>23.84</v>
      </c>
      <c r="E4" s="4" t="s">
        <v>18</v>
      </c>
      <c r="F4" s="28">
        <f>G4/N12</f>
        <v>6.3888888888888884E-3</v>
      </c>
      <c r="G4" s="4">
        <v>2.76</v>
      </c>
      <c r="H4" s="4"/>
      <c r="I4" s="28"/>
      <c r="J4" s="4"/>
      <c r="K4" s="4"/>
      <c r="L4" s="28"/>
      <c r="M4" s="4"/>
      <c r="N4" s="6">
        <f>D4+G4+J4+M4</f>
        <v>26.6</v>
      </c>
    </row>
    <row r="5" spans="1:14" s="5" customFormat="1" ht="42.6" customHeight="1">
      <c r="A5" s="7" t="s">
        <v>1</v>
      </c>
      <c r="B5" s="18" t="s">
        <v>27</v>
      </c>
      <c r="C5" s="24">
        <f>D5/N12</f>
        <v>0.27777777777777779</v>
      </c>
      <c r="D5" s="1">
        <v>120</v>
      </c>
      <c r="E5" s="4" t="s">
        <v>19</v>
      </c>
      <c r="F5" s="28">
        <f>G5/N12</f>
        <v>1.5046296296296295E-2</v>
      </c>
      <c r="G5" s="4">
        <v>6.5</v>
      </c>
      <c r="H5" s="6"/>
      <c r="I5" s="29"/>
      <c r="J5" s="6"/>
      <c r="K5" s="6"/>
      <c r="L5" s="29"/>
      <c r="M5" s="6"/>
      <c r="N5" s="6">
        <f t="shared" ref="N5:N12" si="0">D5+G5+J5+M5</f>
        <v>126.5</v>
      </c>
    </row>
    <row r="6" spans="1:14" s="5" customFormat="1" ht="42.6" customHeight="1">
      <c r="A6" s="7" t="s">
        <v>2</v>
      </c>
      <c r="B6" s="18" t="s">
        <v>30</v>
      </c>
      <c r="C6" s="24">
        <f>D6/N12</f>
        <v>4.2152777777777782E-2</v>
      </c>
      <c r="D6" s="1">
        <v>18.21</v>
      </c>
      <c r="E6" s="4" t="s">
        <v>22</v>
      </c>
      <c r="F6" s="28">
        <f>G6/N12</f>
        <v>3.0763888888888886E-2</v>
      </c>
      <c r="G6" s="4">
        <v>13.29</v>
      </c>
      <c r="H6" s="6"/>
      <c r="I6" s="29"/>
      <c r="J6" s="6"/>
      <c r="K6" s="6"/>
      <c r="L6" s="29"/>
      <c r="M6" s="6"/>
      <c r="N6" s="6">
        <f t="shared" si="0"/>
        <v>31.5</v>
      </c>
    </row>
    <row r="7" spans="1:14" s="5" customFormat="1" ht="42.6" customHeight="1">
      <c r="A7" s="7" t="s">
        <v>3</v>
      </c>
      <c r="B7" s="18" t="s">
        <v>31</v>
      </c>
      <c r="C7" s="24">
        <f>D7/N12</f>
        <v>1.5046296296296295E-2</v>
      </c>
      <c r="D7" s="1">
        <v>6.5</v>
      </c>
      <c r="E7" s="4" t="s">
        <v>21</v>
      </c>
      <c r="F7" s="28">
        <f>G7/N12</f>
        <v>1.2731481481481481E-2</v>
      </c>
      <c r="G7" s="4">
        <v>5.5</v>
      </c>
      <c r="H7" s="6"/>
      <c r="I7" s="29"/>
      <c r="J7" s="6"/>
      <c r="K7" s="6"/>
      <c r="L7" s="29"/>
      <c r="M7" s="6"/>
      <c r="N7" s="6">
        <f t="shared" si="0"/>
        <v>12</v>
      </c>
    </row>
    <row r="8" spans="1:14" s="5" customFormat="1" ht="42.6" customHeight="1">
      <c r="A8" s="7" t="s">
        <v>6</v>
      </c>
      <c r="B8" s="18" t="s">
        <v>32</v>
      </c>
      <c r="C8" s="24">
        <f>D8/N12</f>
        <v>1.9444444444444444E-3</v>
      </c>
      <c r="D8" s="1">
        <v>0.84</v>
      </c>
      <c r="E8" s="4" t="s">
        <v>20</v>
      </c>
      <c r="F8" s="28">
        <f>G8/N12</f>
        <v>1.2175925925925925E-2</v>
      </c>
      <c r="G8" s="4">
        <v>5.26</v>
      </c>
      <c r="H8" s="6"/>
      <c r="I8" s="29"/>
      <c r="J8" s="6"/>
      <c r="K8" s="6"/>
      <c r="L8" s="29"/>
      <c r="M8" s="6"/>
      <c r="N8" s="6">
        <f t="shared" si="0"/>
        <v>6.1</v>
      </c>
    </row>
    <row r="9" spans="1:14" s="5" customFormat="1" ht="42.6" customHeight="1">
      <c r="A9" s="8" t="s">
        <v>7</v>
      </c>
      <c r="B9" s="18" t="s">
        <v>25</v>
      </c>
      <c r="C9" s="24">
        <f>D9/N12</f>
        <v>9.2592592592592588E-5</v>
      </c>
      <c r="D9" s="1">
        <v>0.04</v>
      </c>
      <c r="E9" s="4" t="s">
        <v>24</v>
      </c>
      <c r="F9" s="28">
        <f>G9/N12</f>
        <v>8.0092592592592594E-3</v>
      </c>
      <c r="G9" s="4">
        <v>3.46</v>
      </c>
      <c r="H9" s="19"/>
      <c r="I9" s="30"/>
      <c r="J9" s="19"/>
      <c r="K9" s="19"/>
      <c r="L9" s="30"/>
      <c r="M9" s="19"/>
      <c r="N9" s="6">
        <f t="shared" si="0"/>
        <v>3.5</v>
      </c>
    </row>
    <row r="10" spans="1:14" s="5" customFormat="1" ht="42.6" customHeight="1">
      <c r="A10" s="7" t="s">
        <v>12</v>
      </c>
      <c r="B10" s="18" t="s">
        <v>33</v>
      </c>
      <c r="C10" s="24">
        <f>D10/N12</f>
        <v>5.9490740740740736E-3</v>
      </c>
      <c r="D10" s="1">
        <v>2.57</v>
      </c>
      <c r="E10" s="4" t="s">
        <v>23</v>
      </c>
      <c r="F10" s="28">
        <f>G10/N12</f>
        <v>7.4768518518518517E-3</v>
      </c>
      <c r="G10" s="4">
        <v>3.23</v>
      </c>
      <c r="H10" s="6"/>
      <c r="I10" s="29"/>
      <c r="J10" s="6"/>
      <c r="K10" s="6"/>
      <c r="L10" s="29"/>
      <c r="M10" s="6"/>
      <c r="N10" s="6">
        <f t="shared" si="0"/>
        <v>5.8</v>
      </c>
    </row>
    <row r="11" spans="1:14" s="5" customFormat="1" ht="50.4" customHeight="1">
      <c r="A11" s="8" t="s">
        <v>9</v>
      </c>
      <c r="B11" s="2"/>
      <c r="C11" s="25"/>
      <c r="D11" s="14"/>
      <c r="E11" s="19"/>
      <c r="F11" s="30"/>
      <c r="G11" s="19"/>
      <c r="H11" s="10" t="s">
        <v>39</v>
      </c>
      <c r="I11" s="31">
        <f>J11/N12</f>
        <v>0.11574074074074074</v>
      </c>
      <c r="J11" s="20">
        <v>50</v>
      </c>
      <c r="K11" s="10" t="s">
        <v>10</v>
      </c>
      <c r="L11" s="31">
        <f>M11/N12</f>
        <v>0.39351851851851855</v>
      </c>
      <c r="M11" s="20">
        <v>170</v>
      </c>
      <c r="N11" s="6">
        <f t="shared" si="0"/>
        <v>220</v>
      </c>
    </row>
    <row r="12" spans="1:14" s="5" customFormat="1" ht="49.8" customHeight="1">
      <c r="A12" s="8" t="s">
        <v>0</v>
      </c>
      <c r="B12" s="35" t="s">
        <v>40</v>
      </c>
      <c r="C12" s="26">
        <f>D12/N12</f>
        <v>0.39814814814814814</v>
      </c>
      <c r="D12" s="21">
        <v>172</v>
      </c>
      <c r="E12" s="21" t="s">
        <v>41</v>
      </c>
      <c r="F12" s="33">
        <f>G12/N12</f>
        <v>9.2592592592592574E-2</v>
      </c>
      <c r="G12" s="21">
        <v>39.999999999999993</v>
      </c>
      <c r="H12" s="34" t="s">
        <v>11</v>
      </c>
      <c r="I12" s="30">
        <f>J12/N12</f>
        <v>0.11574074074074074</v>
      </c>
      <c r="J12" s="20">
        <v>50</v>
      </c>
      <c r="K12" s="10" t="s">
        <v>10</v>
      </c>
      <c r="L12" s="30">
        <f>M12/N12</f>
        <v>0.39351851851851855</v>
      </c>
      <c r="M12" s="20">
        <v>170</v>
      </c>
      <c r="N12" s="6">
        <f t="shared" si="0"/>
        <v>432</v>
      </c>
    </row>
    <row r="13" spans="1:14" ht="41.4" customHeight="1">
      <c r="A13" s="37" t="s">
        <v>29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</row>
    <row r="14" spans="1:14" ht="24" customHeight="1">
      <c r="A14" s="36" t="s">
        <v>8</v>
      </c>
      <c r="B14" s="36"/>
      <c r="C14" s="22"/>
      <c r="D14" s="15"/>
    </row>
  </sheetData>
  <mergeCells count="4">
    <mergeCell ref="A14:B14"/>
    <mergeCell ref="A13:N13"/>
    <mergeCell ref="A1:N1"/>
    <mergeCell ref="M2:N2"/>
  </mergeCells>
  <phoneticPr fontId="8" type="noConversion"/>
  <printOptions horizontalCentered="1"/>
  <pageMargins left="0.23622047244094491" right="0.19685039370078741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2023-04-11T06:31:42Z</cp:lastPrinted>
  <dcterms:created xsi:type="dcterms:W3CDTF">2019-05-15T08:41:00Z</dcterms:created>
  <dcterms:modified xsi:type="dcterms:W3CDTF">2023-04-11T06:31:44Z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D48D38059D664FAE9DE056B72FBC4575</vt:lpwstr>
  </property>
</Properties>
</file>