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730" windowHeight="9765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F11" i="14"/>
  <c r="C11"/>
  <c r="H5"/>
  <c r="H6"/>
  <c r="H7"/>
  <c r="H4"/>
</calcChain>
</file>

<file path=xl/sharedStrings.xml><?xml version="1.0" encoding="utf-8"?>
<sst xmlns="http://schemas.openxmlformats.org/spreadsheetml/2006/main" count="40" uniqueCount="35">
  <si>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</si>
  <si>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</si>
  <si>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</si>
  <si>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</si>
  <si>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</si>
  <si>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</si>
  <si>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</si>
  <si>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</si>
  <si>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</si>
  <si>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</si>
  <si>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辖区</t>
    <phoneticPr fontId="5" type="noConversion"/>
  </si>
  <si>
    <t>溧阳市</t>
    <phoneticPr fontId="5" type="noConversion"/>
  </si>
  <si>
    <t>专项资金分配建议表</t>
  </si>
  <si>
    <t>农业生态保护与资源利用</t>
  </si>
  <si>
    <r>
      <rPr>
        <sz val="12"/>
        <color theme="1"/>
        <rFont val="宋体"/>
        <family val="3"/>
        <charset val="134"/>
      </rPr>
      <t>建设省级</t>
    </r>
    <r>
      <rPr>
        <sz val="12"/>
        <color theme="1"/>
        <rFont val="Times New Roman"/>
        <family val="1"/>
      </rPr>
      <t>“</t>
    </r>
    <r>
      <rPr>
        <sz val="12"/>
        <color theme="1"/>
        <rFont val="宋体"/>
        <family val="3"/>
        <charset val="134"/>
      </rPr>
      <t>五有</t>
    </r>
    <r>
      <rPr>
        <sz val="12"/>
        <color theme="1"/>
        <rFont val="Times New Roman"/>
        <family val="1"/>
      </rPr>
      <t>”</t>
    </r>
    <r>
      <rPr>
        <sz val="12"/>
        <color theme="1"/>
        <rFont val="宋体"/>
        <family val="3"/>
        <charset val="134"/>
      </rPr>
      <t>标准回收点</t>
    </r>
    <r>
      <rPr>
        <sz val="12"/>
        <color theme="1"/>
        <rFont val="Times New Roman"/>
        <family val="1"/>
      </rPr>
      <t>7</t>
    </r>
    <r>
      <rPr>
        <sz val="12"/>
        <color theme="1"/>
        <rFont val="宋体"/>
        <family val="3"/>
        <charset val="134"/>
      </rPr>
      <t>个</t>
    </r>
    <phoneticPr fontId="5" type="noConversion"/>
  </si>
  <si>
    <t>废旧农膜回收</t>
  </si>
  <si>
    <t>农药农膜废弃物处理</t>
    <phoneticPr fontId="5" type="noConversion"/>
  </si>
  <si>
    <t>责任处站：推广中心</t>
    <phoneticPr fontId="5" type="noConversion"/>
  </si>
  <si>
    <t>项目名称   （两级选项）</t>
    <phoneticPr fontId="5" type="noConversion"/>
  </si>
  <si>
    <t>建设省级“五有”标准回收点</t>
    <phoneticPr fontId="5" type="noConversion"/>
  </si>
  <si>
    <r>
      <t>2</t>
    </r>
    <r>
      <rPr>
        <sz val="12"/>
        <color theme="1"/>
        <rFont val="宋体"/>
        <family val="3"/>
        <charset val="134"/>
      </rPr>
      <t>个</t>
    </r>
    <phoneticPr fontId="5" type="noConversion"/>
  </si>
  <si>
    <r>
      <t>1</t>
    </r>
    <r>
      <rPr>
        <sz val="12"/>
        <color theme="1"/>
        <rFont val="宋体"/>
        <family val="3"/>
        <charset val="134"/>
      </rPr>
      <t>个</t>
    </r>
    <phoneticPr fontId="5" type="noConversion"/>
  </si>
  <si>
    <t>备注</t>
    <phoneticPr fontId="5" type="noConversion"/>
  </si>
  <si>
    <t>2020年废旧地膜回收量等综合因素</t>
    <phoneticPr fontId="5" type="noConversion"/>
  </si>
  <si>
    <r>
      <t>2020</t>
    </r>
    <r>
      <rPr>
        <sz val="12"/>
        <color theme="1"/>
        <rFont val="宋体"/>
        <family val="3"/>
        <charset val="134"/>
      </rPr>
      <t>年废旧地膜回收量</t>
    </r>
    <r>
      <rPr>
        <sz val="12"/>
        <color theme="1"/>
        <rFont val="Times New Roman"/>
        <family val="1"/>
      </rPr>
      <t>171.6</t>
    </r>
    <r>
      <rPr>
        <sz val="12"/>
        <color theme="1"/>
        <rFont val="宋体"/>
        <family val="3"/>
        <charset val="134"/>
      </rPr>
      <t>吨</t>
    </r>
    <phoneticPr fontId="5" type="noConversion"/>
  </si>
  <si>
    <r>
      <t>2020</t>
    </r>
    <r>
      <rPr>
        <sz val="12"/>
        <color theme="1"/>
        <rFont val="宋体"/>
        <family val="3"/>
        <charset val="134"/>
      </rPr>
      <t>年废旧地膜回收量</t>
    </r>
    <r>
      <rPr>
        <sz val="12"/>
        <color theme="1"/>
        <rFont val="Times New Roman"/>
        <family val="1"/>
      </rPr>
      <t>27.28</t>
    </r>
    <r>
      <rPr>
        <sz val="12"/>
        <color theme="1"/>
        <rFont val="宋体"/>
        <family val="3"/>
        <charset val="134"/>
      </rPr>
      <t>吨</t>
    </r>
    <phoneticPr fontId="5" type="noConversion"/>
  </si>
  <si>
    <r>
      <t>2020</t>
    </r>
    <r>
      <rPr>
        <sz val="12"/>
        <color theme="1"/>
        <rFont val="宋体"/>
        <family val="3"/>
        <charset val="134"/>
      </rPr>
      <t>年废旧地膜回收量</t>
    </r>
    <r>
      <rPr>
        <sz val="12"/>
        <color theme="1"/>
        <rFont val="Times New Roman"/>
        <family val="1"/>
      </rPr>
      <t>28.16</t>
    </r>
    <r>
      <rPr>
        <sz val="12"/>
        <color theme="1"/>
        <rFont val="宋体"/>
        <family val="3"/>
        <charset val="134"/>
      </rPr>
      <t>吨</t>
    </r>
    <phoneticPr fontId="5" type="noConversion"/>
  </si>
  <si>
    <r>
      <t>2020</t>
    </r>
    <r>
      <rPr>
        <sz val="12"/>
        <color theme="1"/>
        <rFont val="宋体"/>
        <family val="3"/>
        <charset val="134"/>
      </rPr>
      <t>年废旧地膜回收量</t>
    </r>
    <r>
      <rPr>
        <sz val="12"/>
        <color theme="1"/>
        <rFont val="Times New Roman"/>
        <family val="1"/>
      </rPr>
      <t>31.68</t>
    </r>
    <r>
      <rPr>
        <sz val="12"/>
        <color theme="1"/>
        <rFont val="宋体"/>
        <family val="3"/>
        <charset val="134"/>
      </rPr>
      <t>吨</t>
    </r>
    <phoneticPr fontId="5" type="noConversion"/>
  </si>
  <si>
    <t>每吨地膜回收成本为6000-8000元，补贴标准4000元/吨。27.28吨*0.4万元/吨=11万元，拟补贴11万元。</t>
    <phoneticPr fontId="5" type="noConversion"/>
  </si>
  <si>
    <t>每吨地膜回收成本为6000-8000元，补贴标准4000元/吨。28.16吨*0.4万元/吨=11万元，拟补贴11万元。</t>
    <phoneticPr fontId="5" type="noConversion"/>
  </si>
  <si>
    <t>每吨地膜回收成本为6000-8000元，补贴标准4000元/吨。31.68吨*0.4万元/吨=13万元，拟补贴13万元。</t>
    <phoneticPr fontId="5" type="noConversion"/>
  </si>
  <si>
    <t>每吨地膜回收成本为6000-8000元，补贴标准4000元/吨。171.6吨*0.4万元/吨=69万元，经与溧阳市农业农村局沟通，拟补贴30万元，其余资金由溧阳自筹。</t>
    <phoneticPr fontId="5" type="noConversion"/>
  </si>
  <si>
    <t>每吨地膜回收成本为6000-8000元，资金由天宁自筹。（天宁农业农村局职能部门同意）</t>
    <phoneticPr fontId="5" type="noConversion"/>
  </si>
  <si>
    <t>每吨地膜回收成本为6000-8000元，资金由钟楼自筹。（钟楼农业农村局职能部门同意）</t>
    <phoneticPr fontId="5" type="noConversion"/>
  </si>
  <si>
    <t>2020年废旧农膜回收量合计258.72吨</t>
    <phoneticPr fontId="5" type="noConversion"/>
  </si>
</sst>
</file>

<file path=xl/styles.xml><?xml version="1.0" encoding="utf-8"?>
<styleSheet xmlns="http://schemas.openxmlformats.org/spreadsheetml/2006/main">
  <numFmts count="2">
    <numFmt numFmtId="176" formatCode="0.0%"/>
    <numFmt numFmtId="178" formatCode="0.00_);[Red]\(0.00\)"/>
  </numFmts>
  <fonts count="8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9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178" fontId="2" fillId="0" borderId="0" xfId="0" applyNumberFormat="1" applyFont="1" applyFill="1" applyAlignment="1">
      <alignment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vertical="center" wrapText="1"/>
    </xf>
    <xf numFmtId="178" fontId="0" fillId="0" borderId="0" xfId="0" applyNumberFormat="1" applyAlignment="1">
      <alignment vertical="center" wrapText="1"/>
    </xf>
    <xf numFmtId="10" fontId="2" fillId="0" borderId="1" xfId="0" applyNumberFormat="1" applyFont="1" applyFill="1" applyBorder="1" applyAlignment="1">
      <alignment vertical="center"/>
    </xf>
    <xf numFmtId="178" fontId="7" fillId="0" borderId="1" xfId="0" applyNumberFormat="1" applyFont="1" applyFill="1" applyBorder="1" applyAlignment="1">
      <alignment horizontal="center" vertical="center" wrapText="1"/>
    </xf>
    <xf numFmtId="178" fontId="7" fillId="0" borderId="1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"/>
  <sheetViews>
    <sheetView tabSelected="1" zoomScale="115" zoomScaleNormal="115" workbookViewId="0">
      <selection activeCell="C9" sqref="C9"/>
    </sheetView>
  </sheetViews>
  <sheetFormatPr defaultColWidth="9" defaultRowHeight="13.5"/>
  <cols>
    <col min="1" max="1" width="15" customWidth="1"/>
    <col min="2" max="2" width="21.5" customWidth="1"/>
    <col min="3" max="3" width="9.125" customWidth="1"/>
    <col min="4" max="4" width="10.625" customWidth="1"/>
    <col min="5" max="5" width="21.125" style="17" customWidth="1"/>
    <col min="6" max="6" width="9.375" customWidth="1"/>
    <col min="7" max="7" width="11.875" customWidth="1"/>
    <col min="8" max="8" width="11" customWidth="1"/>
    <col min="9" max="9" width="29.75" customWidth="1"/>
  </cols>
  <sheetData>
    <row r="1" spans="1:9" ht="42" customHeight="1">
      <c r="A1" s="21" t="s">
        <v>13</v>
      </c>
      <c r="B1" s="21"/>
      <c r="E1" s="12" t="s">
        <v>12</v>
      </c>
      <c r="F1" s="12"/>
      <c r="G1" s="12"/>
      <c r="H1" s="12"/>
    </row>
    <row r="2" spans="1:9" ht="42" customHeight="1">
      <c r="A2" s="13" t="s">
        <v>18</v>
      </c>
      <c r="B2" s="13" t="s">
        <v>16</v>
      </c>
      <c r="C2" s="9"/>
      <c r="D2" s="9"/>
      <c r="E2" s="14" t="s">
        <v>15</v>
      </c>
      <c r="F2" s="9"/>
      <c r="G2" s="6"/>
      <c r="H2" s="6" t="s">
        <v>0</v>
      </c>
    </row>
    <row r="3" spans="1:9" ht="49.9" customHeight="1">
      <c r="A3" s="11" t="s">
        <v>10</v>
      </c>
      <c r="B3" s="10" t="s">
        <v>19</v>
      </c>
      <c r="C3" s="2" t="s">
        <v>1</v>
      </c>
      <c r="D3" s="2" t="s">
        <v>2</v>
      </c>
      <c r="E3" s="15" t="s">
        <v>23</v>
      </c>
      <c r="F3" s="2" t="s">
        <v>1</v>
      </c>
      <c r="G3" s="2" t="s">
        <v>2</v>
      </c>
      <c r="H3" s="5" t="s">
        <v>3</v>
      </c>
      <c r="I3" s="2" t="s">
        <v>22</v>
      </c>
    </row>
    <row r="4" spans="1:9" ht="45">
      <c r="A4" s="11" t="s">
        <v>11</v>
      </c>
      <c r="B4" s="7" t="s">
        <v>20</v>
      </c>
      <c r="C4" s="8"/>
      <c r="D4" s="2">
        <v>10</v>
      </c>
      <c r="E4" s="7" t="s">
        <v>24</v>
      </c>
      <c r="F4" s="8"/>
      <c r="G4" s="2">
        <v>30</v>
      </c>
      <c r="H4" s="5">
        <f>D4+G4</f>
        <v>40</v>
      </c>
      <c r="I4" s="20" t="s">
        <v>31</v>
      </c>
    </row>
    <row r="5" spans="1:9" ht="33.75">
      <c r="A5" s="1" t="s">
        <v>4</v>
      </c>
      <c r="B5" s="7" t="s">
        <v>21</v>
      </c>
      <c r="C5" s="8"/>
      <c r="D5" s="7">
        <v>5</v>
      </c>
      <c r="E5" s="7" t="s">
        <v>25</v>
      </c>
      <c r="F5" s="8"/>
      <c r="G5" s="2">
        <v>11</v>
      </c>
      <c r="H5" s="5">
        <f t="shared" ref="H5:H7" si="0">D5+G5</f>
        <v>16</v>
      </c>
      <c r="I5" s="19" t="s">
        <v>28</v>
      </c>
    </row>
    <row r="6" spans="1:9" ht="63" customHeight="1">
      <c r="A6" s="1" t="s">
        <v>5</v>
      </c>
      <c r="B6" s="7" t="s">
        <v>20</v>
      </c>
      <c r="C6" s="8"/>
      <c r="D6" s="7">
        <v>10</v>
      </c>
      <c r="E6" s="7" t="s">
        <v>26</v>
      </c>
      <c r="F6" s="8"/>
      <c r="G6" s="2">
        <v>11</v>
      </c>
      <c r="H6" s="5">
        <f t="shared" si="0"/>
        <v>21</v>
      </c>
      <c r="I6" s="19" t="s">
        <v>29</v>
      </c>
    </row>
    <row r="7" spans="1:9" ht="66" customHeight="1">
      <c r="A7" s="1" t="s">
        <v>6</v>
      </c>
      <c r="B7" s="7" t="s">
        <v>20</v>
      </c>
      <c r="C7" s="8"/>
      <c r="D7" s="7">
        <v>10</v>
      </c>
      <c r="E7" s="7" t="s">
        <v>27</v>
      </c>
      <c r="F7" s="8"/>
      <c r="G7" s="2">
        <v>13</v>
      </c>
      <c r="H7" s="5">
        <f t="shared" si="0"/>
        <v>23</v>
      </c>
      <c r="I7" s="19" t="s">
        <v>30</v>
      </c>
    </row>
    <row r="8" spans="1:9" ht="36.950000000000003" customHeight="1">
      <c r="A8" s="1" t="s">
        <v>7</v>
      </c>
      <c r="B8" s="7"/>
      <c r="C8" s="8"/>
      <c r="D8" s="7"/>
      <c r="E8" s="16"/>
      <c r="F8" s="3"/>
      <c r="G8" s="2"/>
      <c r="H8" s="7"/>
      <c r="I8" s="19" t="s">
        <v>32</v>
      </c>
    </row>
    <row r="9" spans="1:9" ht="36.950000000000003" customHeight="1">
      <c r="A9" s="1" t="s">
        <v>8</v>
      </c>
      <c r="B9" s="7"/>
      <c r="C9" s="8"/>
      <c r="D9" s="7"/>
      <c r="E9" s="16"/>
      <c r="F9" s="3"/>
      <c r="G9" s="2"/>
      <c r="H9" s="7"/>
      <c r="I9" s="19" t="s">
        <v>33</v>
      </c>
    </row>
    <row r="10" spans="1:9" ht="36.950000000000003" customHeight="1">
      <c r="A10" s="1" t="s">
        <v>9</v>
      </c>
      <c r="B10" s="7"/>
      <c r="C10" s="4"/>
      <c r="D10" s="2"/>
      <c r="E10" s="16"/>
      <c r="F10" s="3"/>
      <c r="G10" s="2"/>
      <c r="H10" s="2"/>
      <c r="I10" s="2"/>
    </row>
    <row r="11" spans="1:9" ht="36.950000000000003" customHeight="1">
      <c r="A11" s="1" t="s">
        <v>3</v>
      </c>
      <c r="B11" s="7" t="s">
        <v>14</v>
      </c>
      <c r="C11" s="4">
        <f>D11/H11</f>
        <v>0.35</v>
      </c>
      <c r="D11" s="2">
        <v>35</v>
      </c>
      <c r="E11" s="15" t="s">
        <v>34</v>
      </c>
      <c r="F11" s="18">
        <f>G11/H11</f>
        <v>0.65</v>
      </c>
      <c r="G11" s="2">
        <v>65</v>
      </c>
      <c r="H11" s="2">
        <v>100</v>
      </c>
      <c r="I11" s="2"/>
    </row>
    <row r="12" spans="1:9" ht="29.1" customHeight="1">
      <c r="A12" s="9" t="s">
        <v>17</v>
      </c>
      <c r="B12" s="9"/>
      <c r="C12" s="9"/>
      <c r="D12" s="9"/>
      <c r="E12" s="14"/>
      <c r="F12" s="9"/>
      <c r="G12" s="9"/>
      <c r="H12" s="9"/>
    </row>
  </sheetData>
  <mergeCells count="1">
    <mergeCell ref="A1:B1"/>
  </mergeCells>
  <phoneticPr fontId="5" type="noConversion"/>
  <dataValidations count="1">
    <dataValidation type="list" allowBlank="1" showInputMessage="1" showErrorMessage="1" sqref="A1: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42" right="0.36" top="0.49" bottom="0.4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NTKO</cp:lastModifiedBy>
  <cp:lastPrinted>2021-04-23T07:23:15Z</cp:lastPrinted>
  <dcterms:created xsi:type="dcterms:W3CDTF">2019-05-15T08:41:00Z</dcterms:created>
  <dcterms:modified xsi:type="dcterms:W3CDTF">2021-04-23T08:30:34Z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