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0" yWindow="0" windowWidth="20490" windowHeight="7950" firstSheet="1" activeTab="2"/>
  </bookViews>
  <sheets>
    <sheet name="拟分配资金方案封面" sheetId="9" r:id="rId1"/>
    <sheet name="（落实绿色优质农产品认证补助）" sheetId="14" r:id="rId2"/>
    <sheet name="(农产品质量安全追溯管理)" sheetId="21" r:id="rId3"/>
    <sheet name="(农产品质量安全监管能力建设)" sheetId="22" r:id="rId4"/>
  </sheets>
  <calcPr calcId="125725"/>
</workbook>
</file>

<file path=xl/calcChain.xml><?xml version="1.0" encoding="utf-8"?>
<calcChain xmlns="http://schemas.openxmlformats.org/spreadsheetml/2006/main">
  <c r="K4" i="14"/>
  <c r="I11"/>
  <c r="J11"/>
  <c r="F11"/>
  <c r="G11"/>
  <c r="C11"/>
  <c r="F11" i="22"/>
  <c r="C11"/>
  <c r="H5"/>
  <c r="H6"/>
  <c r="H7"/>
  <c r="H8"/>
  <c r="H9"/>
  <c r="H10"/>
  <c r="H4"/>
  <c r="F11" i="21"/>
  <c r="C11"/>
  <c r="H7"/>
  <c r="H9"/>
  <c r="H11"/>
  <c r="H4"/>
  <c r="G11" i="22"/>
  <c r="D11"/>
  <c r="G11" i="21"/>
  <c r="D11"/>
  <c r="K11" i="14"/>
  <c r="D11"/>
  <c r="K8"/>
  <c r="K7"/>
  <c r="K6"/>
  <c r="K5"/>
  <c r="H11" i="22" l="1"/>
</calcChain>
</file>

<file path=xl/sharedStrings.xml><?xml version="1.0" encoding="utf-8"?>
<sst xmlns="http://schemas.openxmlformats.org/spreadsheetml/2006/main" count="108" uniqueCount="59">
  <si>
    <t>2021年农业农村专项资金拟分配方案</t>
  </si>
  <si>
    <t xml:space="preserve">                                             </t>
  </si>
  <si>
    <t>专项名称</t>
  </si>
  <si>
    <t>农业公共服务</t>
  </si>
  <si>
    <t>实施方案的批复</t>
  </si>
  <si>
    <t>市级批复</t>
  </si>
  <si>
    <t>分管领导（签字）</t>
  </si>
  <si>
    <t>责任处室负责人（签字）</t>
  </si>
  <si>
    <t>责任处室联系人（签字）</t>
  </si>
  <si>
    <t>专项资金分配建议表</t>
  </si>
  <si>
    <t>项目名称</t>
  </si>
  <si>
    <t>农产品（农机）质量安全建设</t>
  </si>
  <si>
    <t>单位：万元</t>
  </si>
  <si>
    <t>辖区</t>
  </si>
  <si>
    <t>占比%</t>
  </si>
  <si>
    <t>金额</t>
  </si>
  <si>
    <t>合计</t>
  </si>
  <si>
    <t>溧阳市</t>
  </si>
  <si>
    <t>金坛区</t>
  </si>
  <si>
    <t>武进区</t>
  </si>
  <si>
    <t>新北区</t>
  </si>
  <si>
    <t>天宁区</t>
  </si>
  <si>
    <t>钟楼区</t>
  </si>
  <si>
    <t>市本级</t>
  </si>
  <si>
    <t>农产品质量安全追溯管理</t>
  </si>
  <si>
    <t>农产品质量安全监管能力建设</t>
  </si>
  <si>
    <t>责任处室：农产品质量安全监管处</t>
    <phoneticPr fontId="9" type="noConversion"/>
  </si>
  <si>
    <t xml:space="preserve"> 基层农产品监管安全保障涉农乡镇、街道（个）</t>
    <phoneticPr fontId="9" type="noConversion"/>
  </si>
  <si>
    <t>备注： 基层农产品监管安全保障涉农乡镇、街道11个，每个需要完成4800个农产品检测任务。</t>
    <phoneticPr fontId="9" type="noConversion"/>
  </si>
  <si>
    <r>
      <t>1个考察点、</t>
    </r>
    <r>
      <rPr>
        <sz val="9"/>
        <color theme="1"/>
        <rFont val="宋体"/>
        <family val="3"/>
        <charset val="134"/>
        <scheme val="minor"/>
      </rPr>
      <t>1个备查点</t>
    </r>
    <phoneticPr fontId="9" type="noConversion"/>
  </si>
  <si>
    <t>2个考察点</t>
    <phoneticPr fontId="9" type="noConversion"/>
  </si>
  <si>
    <t>农业农村部食用农产品合格证现场会考察点打造奖补</t>
    <phoneticPr fontId="9" type="noConversion"/>
  </si>
  <si>
    <t>农产品质量安全四星级监管站奖补</t>
    <phoneticPr fontId="9" type="noConversion"/>
  </si>
  <si>
    <t>2个（每个站10万元）</t>
    <phoneticPr fontId="9" type="noConversion"/>
  </si>
  <si>
    <t>4个（每个站10万元）</t>
    <phoneticPr fontId="9" type="noConversion"/>
  </si>
  <si>
    <r>
      <t>10</t>
    </r>
    <r>
      <rPr>
        <sz val="12"/>
        <color theme="1"/>
        <rFont val="宋体"/>
        <family val="3"/>
        <charset val="134"/>
      </rPr>
      <t>个四星级监管站</t>
    </r>
    <phoneticPr fontId="9" type="noConversion"/>
  </si>
  <si>
    <t>举办1次</t>
    <phoneticPr fontId="9" type="noConversion"/>
  </si>
  <si>
    <t>农产品质量安全应急演练</t>
    <phoneticPr fontId="9" type="noConversion"/>
  </si>
  <si>
    <t>举办农产品质量安全应急演练1次</t>
    <phoneticPr fontId="9" type="noConversion"/>
  </si>
  <si>
    <t>补贴省绿色优质农产品基地</t>
    <phoneticPr fontId="9" type="noConversion"/>
  </si>
  <si>
    <r>
      <t>47</t>
    </r>
    <r>
      <rPr>
        <sz val="12"/>
        <color theme="1"/>
        <rFont val="宋体"/>
        <family val="3"/>
        <charset val="134"/>
      </rPr>
      <t>个种植业绿色食品、</t>
    </r>
    <r>
      <rPr>
        <sz val="12"/>
        <color theme="1"/>
        <rFont val="Times New Roman"/>
        <family val="1"/>
      </rPr>
      <t>1</t>
    </r>
    <r>
      <rPr>
        <sz val="12"/>
        <color theme="1"/>
        <rFont val="宋体"/>
        <family val="3"/>
        <charset val="134"/>
      </rPr>
      <t>个养殖业绿色食品</t>
    </r>
    <phoneticPr fontId="9" type="noConversion"/>
  </si>
  <si>
    <t>2020年新获证（含续展）种植业绿色食品、养殖业绿色食品</t>
    <phoneticPr fontId="9" type="noConversion"/>
  </si>
  <si>
    <t>1个</t>
    <phoneticPr fontId="9" type="noConversion"/>
  </si>
  <si>
    <t>补贴获证地理标志农产品</t>
    <phoneticPr fontId="9" type="noConversion"/>
  </si>
  <si>
    <t>2个获证地理标志农产品</t>
    <phoneticPr fontId="9" type="noConversion"/>
  </si>
  <si>
    <t>14个种植业绿色食品（2万元/个）</t>
    <phoneticPr fontId="9" type="noConversion"/>
  </si>
  <si>
    <t>12个种植业绿色食品（2万元/个）</t>
    <phoneticPr fontId="9" type="noConversion"/>
  </si>
  <si>
    <t>7个种植业绿色食品（2万元/个）</t>
    <phoneticPr fontId="9" type="noConversion"/>
  </si>
  <si>
    <t>1个养殖业绿色食品（5万元/个）</t>
    <phoneticPr fontId="9" type="noConversion"/>
  </si>
  <si>
    <r>
      <t>11</t>
    </r>
    <r>
      <rPr>
        <sz val="12"/>
        <color theme="1"/>
        <rFont val="宋体"/>
        <family val="3"/>
        <charset val="134"/>
      </rPr>
      <t>个涉农乡镇、街道</t>
    </r>
    <phoneticPr fontId="9" type="noConversion"/>
  </si>
  <si>
    <t>11个涉农乡镇、街道，每个需要完成4800个农产品检测任务。（每个3万元）</t>
    <phoneticPr fontId="9" type="noConversion"/>
  </si>
  <si>
    <r>
      <t>3个考察点、</t>
    </r>
    <r>
      <rPr>
        <sz val="12"/>
        <color theme="1"/>
        <rFont val="宋体"/>
        <family val="3"/>
        <charset val="134"/>
        <scheme val="minor"/>
      </rPr>
      <t>1个备查点</t>
    </r>
    <phoneticPr fontId="9" type="noConversion"/>
  </si>
  <si>
    <t>合并申报基地4个（5万元/个）</t>
    <phoneticPr fontId="9" type="noConversion"/>
  </si>
  <si>
    <t>基地2个（10万元/个）</t>
    <phoneticPr fontId="9" type="noConversion"/>
  </si>
  <si>
    <t>基地4个（10万元/个）</t>
    <phoneticPr fontId="9" type="noConversion"/>
  </si>
  <si>
    <t>基地8个、合并申报基地4个</t>
    <phoneticPr fontId="9" type="noConversion"/>
  </si>
  <si>
    <t>单位：万元</t>
    <phoneticPr fontId="9" type="noConversion"/>
  </si>
  <si>
    <t>农产品（农机）质量安全建设</t>
    <phoneticPr fontId="9" type="noConversion"/>
  </si>
  <si>
    <t>落实绿色优质农产品认证补助</t>
    <phoneticPr fontId="9" type="noConversion"/>
  </si>
</sst>
</file>

<file path=xl/styles.xml><?xml version="1.0" encoding="utf-8"?>
<styleSheet xmlns="http://schemas.openxmlformats.org/spreadsheetml/2006/main">
  <numFmts count="2">
    <numFmt numFmtId="176" formatCode="0.0_ "/>
    <numFmt numFmtId="177" formatCode="0.0%"/>
  </numFmts>
  <fonts count="14">
    <font>
      <sz val="11"/>
      <color theme="1"/>
      <name val="宋体"/>
      <charset val="134"/>
      <scheme val="minor"/>
    </font>
    <font>
      <sz val="14"/>
      <color theme="1"/>
      <name val="黑体"/>
      <charset val="134"/>
    </font>
    <font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theme="1"/>
      <name val="Times New Roman"/>
      <family val="1"/>
    </font>
    <font>
      <sz val="12"/>
      <color theme="1"/>
      <name val="Times New Roman"/>
      <family val="1"/>
    </font>
    <font>
      <sz val="18"/>
      <color theme="1"/>
      <name val="黑体"/>
      <charset val="134"/>
    </font>
    <font>
      <sz val="14"/>
      <color theme="1"/>
      <name val="仿宋"/>
      <charset val="134"/>
    </font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9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</borders>
  <cellStyleXfs count="4">
    <xf numFmtId="0" fontId="0" fillId="0" borderId="0">
      <alignment vertical="center"/>
    </xf>
    <xf numFmtId="0" fontId="8" fillId="0" borderId="0"/>
    <xf numFmtId="0" fontId="8" fillId="0" borderId="0">
      <alignment vertical="center"/>
    </xf>
    <xf numFmtId="0" fontId="8" fillId="0" borderId="0">
      <alignment vertical="center"/>
    </xf>
  </cellStyleXfs>
  <cellXfs count="45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176" fontId="3" fillId="0" borderId="2" xfId="0" applyNumberFormat="1" applyFont="1" applyFill="1" applyBorder="1" applyAlignment="1">
      <alignment horizontal="center" vertical="center" wrapText="1"/>
    </xf>
    <xf numFmtId="10" fontId="4" fillId="0" borderId="2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0" fontId="3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177" fontId="2" fillId="0" borderId="2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justify" vertical="center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justify" vertical="top" wrapText="1"/>
    </xf>
    <xf numFmtId="0" fontId="7" fillId="0" borderId="8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justify" vertical="top" wrapText="1"/>
    </xf>
    <xf numFmtId="0" fontId="7" fillId="0" borderId="9" xfId="0" applyFont="1" applyBorder="1" applyAlignment="1">
      <alignment horizontal="center" vertical="center" wrapText="1"/>
    </xf>
    <xf numFmtId="31" fontId="7" fillId="0" borderId="0" xfId="0" applyNumberFormat="1" applyFont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10" fontId="2" fillId="0" borderId="2" xfId="0" applyNumberFormat="1" applyFont="1" applyFill="1" applyBorder="1" applyAlignment="1">
      <alignment horizontal="center" vertical="center"/>
    </xf>
    <xf numFmtId="0" fontId="10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176" fontId="2" fillId="0" borderId="2" xfId="0" applyNumberFormat="1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10" fontId="2" fillId="0" borderId="2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C8"/>
  <sheetViews>
    <sheetView topLeftCell="A6" workbookViewId="0">
      <selection activeCell="C7" sqref="C7"/>
    </sheetView>
  </sheetViews>
  <sheetFormatPr defaultColWidth="9" defaultRowHeight="13.5"/>
  <cols>
    <col min="2" max="2" width="33" customWidth="1"/>
    <col min="3" max="3" width="86.75" customWidth="1"/>
  </cols>
  <sheetData>
    <row r="1" spans="2:3" ht="52.5" customHeight="1">
      <c r="B1" s="42" t="s">
        <v>0</v>
      </c>
      <c r="C1" s="42"/>
    </row>
    <row r="2" spans="2:3" ht="18.75">
      <c r="B2" s="21" t="s">
        <v>1</v>
      </c>
    </row>
    <row r="3" spans="2:3" ht="66" customHeight="1">
      <c r="B3" s="22" t="s">
        <v>2</v>
      </c>
      <c r="C3" s="23" t="s">
        <v>3</v>
      </c>
    </row>
    <row r="4" spans="2:3" ht="51.75" customHeight="1">
      <c r="B4" s="24" t="s">
        <v>4</v>
      </c>
      <c r="C4" s="25" t="s">
        <v>5</v>
      </c>
    </row>
    <row r="5" spans="2:3" ht="54" customHeight="1">
      <c r="B5" s="24" t="s">
        <v>6</v>
      </c>
      <c r="C5" s="26"/>
    </row>
    <row r="6" spans="2:3" ht="55.5" customHeight="1">
      <c r="B6" s="24" t="s">
        <v>7</v>
      </c>
      <c r="C6" s="26"/>
    </row>
    <row r="7" spans="2:3" ht="126.75" customHeight="1">
      <c r="B7" s="24" t="s">
        <v>8</v>
      </c>
      <c r="C7" s="26"/>
    </row>
    <row r="8" spans="2:3" ht="18.75">
      <c r="B8" s="21"/>
      <c r="C8" s="27">
        <v>44301</v>
      </c>
    </row>
  </sheetData>
  <mergeCells count="1">
    <mergeCell ref="B1:C1"/>
  </mergeCells>
  <phoneticPr fontId="9" type="noConversion"/>
  <dataValidations count="2">
    <dataValidation type="list" allowBlank="1" showInputMessage="1" showErrorMessage="1" sqref="C4">
      <formula1>"市级批复,辖区批复"</formula1>
    </dataValidation>
    <dataValidation type="list" allowBlank="1" showInputMessage="1" showErrorMessage="1" sqref="C3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>
  <dimension ref="A1:K12"/>
  <sheetViews>
    <sheetView workbookViewId="0">
      <selection activeCell="B3" sqref="B3"/>
    </sheetView>
  </sheetViews>
  <sheetFormatPr defaultColWidth="9" defaultRowHeight="13.5"/>
  <cols>
    <col min="1" max="1" width="15" customWidth="1"/>
    <col min="2" max="2" width="23.75" customWidth="1"/>
    <col min="3" max="3" width="9.125" customWidth="1"/>
    <col min="4" max="4" width="6.875" customWidth="1"/>
    <col min="5" max="5" width="18.375" style="1" customWidth="1"/>
    <col min="6" max="6" width="7.75" customWidth="1"/>
    <col min="7" max="7" width="8.5" customWidth="1"/>
    <col min="8" max="8" width="15.75" style="1" customWidth="1"/>
    <col min="9" max="9" width="9.375" customWidth="1"/>
    <col min="10" max="10" width="9.125" customWidth="1"/>
    <col min="11" max="11" width="13.75" customWidth="1"/>
  </cols>
  <sheetData>
    <row r="1" spans="1:11" ht="42" customHeight="1">
      <c r="B1" s="2" t="s">
        <v>3</v>
      </c>
      <c r="E1" s="2" t="s">
        <v>9</v>
      </c>
      <c r="F1" s="2"/>
      <c r="G1" s="2"/>
      <c r="H1" s="36"/>
      <c r="I1" s="2"/>
      <c r="J1" s="2"/>
      <c r="K1" s="2"/>
    </row>
    <row r="2" spans="1:11" ht="67.900000000000006" customHeight="1">
      <c r="A2" s="3" t="s">
        <v>10</v>
      </c>
      <c r="B2" s="40" t="s">
        <v>11</v>
      </c>
      <c r="D2" s="3"/>
      <c r="E2" s="43" t="s">
        <v>58</v>
      </c>
      <c r="F2" s="43"/>
      <c r="G2" s="43"/>
      <c r="H2" s="29"/>
      <c r="I2" s="7"/>
      <c r="J2" s="7"/>
      <c r="K2" s="7" t="s">
        <v>12</v>
      </c>
    </row>
    <row r="3" spans="1:11" ht="49.9" customHeight="1">
      <c r="A3" s="4" t="s">
        <v>13</v>
      </c>
      <c r="B3" s="35" t="s">
        <v>41</v>
      </c>
      <c r="C3" s="5" t="s">
        <v>14</v>
      </c>
      <c r="D3" s="5" t="s">
        <v>15</v>
      </c>
      <c r="E3" s="34" t="s">
        <v>39</v>
      </c>
      <c r="F3" s="5" t="s">
        <v>14</v>
      </c>
      <c r="G3" s="5" t="s">
        <v>15</v>
      </c>
      <c r="H3" s="34" t="s">
        <v>43</v>
      </c>
      <c r="I3" s="5" t="s">
        <v>14</v>
      </c>
      <c r="J3" s="5" t="s">
        <v>15</v>
      </c>
      <c r="K3" s="18" t="s">
        <v>16</v>
      </c>
    </row>
    <row r="4" spans="1:11" ht="49.9" customHeight="1">
      <c r="A4" s="4" t="s">
        <v>17</v>
      </c>
      <c r="B4" s="31" t="s">
        <v>45</v>
      </c>
      <c r="C4" s="10"/>
      <c r="D4" s="11">
        <v>28</v>
      </c>
      <c r="E4" s="31" t="s">
        <v>53</v>
      </c>
      <c r="F4" s="12"/>
      <c r="G4" s="11">
        <v>20</v>
      </c>
      <c r="H4" s="11"/>
      <c r="I4" s="11"/>
      <c r="J4" s="11"/>
      <c r="K4" s="19">
        <f>SUM(D4,G4,J4)</f>
        <v>48</v>
      </c>
    </row>
    <row r="5" spans="1:11" ht="36.950000000000003" customHeight="1">
      <c r="A5" s="13" t="s">
        <v>18</v>
      </c>
      <c r="B5" s="31" t="s">
        <v>46</v>
      </c>
      <c r="C5" s="10"/>
      <c r="D5" s="11">
        <v>24</v>
      </c>
      <c r="E5" s="31" t="s">
        <v>53</v>
      </c>
      <c r="F5" s="12"/>
      <c r="G5" s="11">
        <v>20</v>
      </c>
      <c r="H5" s="11"/>
      <c r="I5" s="14"/>
      <c r="J5" s="11"/>
      <c r="K5" s="19">
        <f t="shared" ref="K5:K8" si="0">SUM(D5,G5,J5)</f>
        <v>44</v>
      </c>
    </row>
    <row r="6" spans="1:11" ht="36.950000000000003" customHeight="1">
      <c r="A6" s="13" t="s">
        <v>19</v>
      </c>
      <c r="B6" s="31" t="s">
        <v>45</v>
      </c>
      <c r="C6" s="10"/>
      <c r="D6" s="11">
        <v>28</v>
      </c>
      <c r="E6" s="31" t="s">
        <v>54</v>
      </c>
      <c r="F6" s="12"/>
      <c r="G6" s="11">
        <v>40</v>
      </c>
      <c r="H6" s="33" t="s">
        <v>42</v>
      </c>
      <c r="I6" s="14"/>
      <c r="J6" s="11">
        <v>50</v>
      </c>
      <c r="K6" s="19">
        <f t="shared" si="0"/>
        <v>118</v>
      </c>
    </row>
    <row r="7" spans="1:11" ht="36.950000000000003" customHeight="1">
      <c r="A7" s="13" t="s">
        <v>20</v>
      </c>
      <c r="B7" s="31" t="s">
        <v>47</v>
      </c>
      <c r="C7" s="10"/>
      <c r="D7" s="11">
        <v>14</v>
      </c>
      <c r="E7" s="31" t="s">
        <v>52</v>
      </c>
      <c r="F7" s="12"/>
      <c r="G7" s="11">
        <v>20</v>
      </c>
      <c r="H7" s="33" t="s">
        <v>42</v>
      </c>
      <c r="I7" s="14"/>
      <c r="J7" s="11">
        <v>50</v>
      </c>
      <c r="K7" s="19">
        <f t="shared" si="0"/>
        <v>84</v>
      </c>
    </row>
    <row r="8" spans="1:11" ht="49.15" customHeight="1">
      <c r="A8" s="13" t="s">
        <v>21</v>
      </c>
      <c r="B8" s="31" t="s">
        <v>48</v>
      </c>
      <c r="C8" s="10"/>
      <c r="D8" s="11">
        <v>5</v>
      </c>
      <c r="E8" s="9"/>
      <c r="F8" s="14"/>
      <c r="G8" s="11"/>
      <c r="H8" s="11"/>
      <c r="I8" s="11"/>
      <c r="J8" s="11"/>
      <c r="K8" s="19">
        <f t="shared" si="0"/>
        <v>5</v>
      </c>
    </row>
    <row r="9" spans="1:11" ht="36.950000000000003" customHeight="1">
      <c r="A9" s="13" t="s">
        <v>22</v>
      </c>
      <c r="B9" s="15"/>
      <c r="C9" s="20"/>
      <c r="D9" s="15"/>
      <c r="E9" s="37"/>
      <c r="F9" s="16"/>
      <c r="G9" s="16"/>
      <c r="H9" s="38"/>
      <c r="I9" s="16"/>
      <c r="J9" s="16"/>
      <c r="K9" s="15"/>
    </row>
    <row r="10" spans="1:11" ht="36.950000000000003" customHeight="1">
      <c r="A10" s="13" t="s">
        <v>23</v>
      </c>
      <c r="B10" s="15"/>
      <c r="C10" s="20"/>
      <c r="D10" s="5"/>
      <c r="E10" s="38"/>
      <c r="F10" s="16"/>
      <c r="G10" s="16"/>
      <c r="H10" s="38"/>
      <c r="I10" s="16"/>
      <c r="J10" s="16"/>
      <c r="K10" s="5"/>
    </row>
    <row r="11" spans="1:11" ht="36.950000000000003" customHeight="1">
      <c r="A11" s="13" t="s">
        <v>16</v>
      </c>
      <c r="B11" s="15" t="s">
        <v>40</v>
      </c>
      <c r="C11" s="32">
        <f>D11/K11</f>
        <v>0.33110367892976589</v>
      </c>
      <c r="D11" s="5">
        <f>SUM(D4:D10)</f>
        <v>99</v>
      </c>
      <c r="E11" s="34" t="s">
        <v>55</v>
      </c>
      <c r="F11" s="32">
        <f>G11/K11</f>
        <v>0.33444816053511706</v>
      </c>
      <c r="G11" s="5">
        <f>SUM(G4:G10)</f>
        <v>100</v>
      </c>
      <c r="H11" s="34" t="s">
        <v>44</v>
      </c>
      <c r="I11" s="39">
        <f>J11/K11</f>
        <v>0.33444816053511706</v>
      </c>
      <c r="J11" s="5">
        <f>SUM(J4:J10)</f>
        <v>100</v>
      </c>
      <c r="K11" s="5">
        <f>SUM(K4:K10)</f>
        <v>299</v>
      </c>
    </row>
    <row r="12" spans="1:11" ht="29.1" customHeight="1">
      <c r="A12" s="17" t="s">
        <v>26</v>
      </c>
      <c r="B12" s="17"/>
      <c r="D12" s="17"/>
      <c r="E12" s="30"/>
      <c r="F12" s="17"/>
      <c r="G12" s="17"/>
      <c r="H12" s="30"/>
      <c r="I12" s="17"/>
      <c r="J12" s="17"/>
      <c r="K12" s="17"/>
    </row>
  </sheetData>
  <mergeCells count="1">
    <mergeCell ref="E2:G2"/>
  </mergeCells>
  <phoneticPr fontId="9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56999999999999995" right="0.4" top="0.74803149606299213" bottom="0.36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H13"/>
  <sheetViews>
    <sheetView tabSelected="1" workbookViewId="0">
      <selection activeCell="E2" sqref="E2"/>
    </sheetView>
  </sheetViews>
  <sheetFormatPr defaultColWidth="9" defaultRowHeight="13.5"/>
  <cols>
    <col min="1" max="1" width="15" customWidth="1"/>
    <col min="2" max="2" width="28.375" customWidth="1"/>
    <col min="3" max="3" width="11.5" customWidth="1"/>
    <col min="4" max="4" width="13.25" customWidth="1"/>
    <col min="5" max="5" width="31.25" style="1" customWidth="1"/>
    <col min="6" max="6" width="9.125" customWidth="1"/>
    <col min="7" max="7" width="8.5" customWidth="1"/>
    <col min="8" max="8" width="11.5" customWidth="1"/>
  </cols>
  <sheetData>
    <row r="1" spans="1:8" ht="42" customHeight="1">
      <c r="B1" s="2" t="s">
        <v>3</v>
      </c>
      <c r="D1" s="2" t="s">
        <v>9</v>
      </c>
      <c r="F1" s="2"/>
      <c r="G1" s="2"/>
      <c r="H1" s="2"/>
    </row>
    <row r="2" spans="1:8" ht="45.6" customHeight="1">
      <c r="A2" s="3" t="s">
        <v>10</v>
      </c>
      <c r="B2" s="40" t="s">
        <v>11</v>
      </c>
      <c r="D2" s="3"/>
      <c r="E2" s="41" t="s">
        <v>24</v>
      </c>
      <c r="F2" s="7"/>
      <c r="G2" s="7"/>
      <c r="H2" s="7" t="s">
        <v>12</v>
      </c>
    </row>
    <row r="3" spans="1:8" ht="49.9" customHeight="1">
      <c r="A3" s="4" t="s">
        <v>13</v>
      </c>
      <c r="B3" s="8" t="s">
        <v>27</v>
      </c>
      <c r="C3" s="5" t="s">
        <v>14</v>
      </c>
      <c r="D3" s="5" t="s">
        <v>15</v>
      </c>
      <c r="E3" s="6" t="s">
        <v>31</v>
      </c>
      <c r="F3" s="5" t="s">
        <v>14</v>
      </c>
      <c r="G3" s="5" t="s">
        <v>15</v>
      </c>
      <c r="H3" s="18" t="s">
        <v>16</v>
      </c>
    </row>
    <row r="4" spans="1:8" ht="52.9" customHeight="1">
      <c r="A4" s="4" t="s">
        <v>17</v>
      </c>
      <c r="B4" s="31" t="s">
        <v>50</v>
      </c>
      <c r="C4" s="10"/>
      <c r="D4" s="11">
        <v>33</v>
      </c>
      <c r="E4" s="9"/>
      <c r="F4" s="12"/>
      <c r="G4" s="11"/>
      <c r="H4" s="19">
        <f>D4+G4</f>
        <v>33</v>
      </c>
    </row>
    <row r="5" spans="1:8" ht="26.25" customHeight="1">
      <c r="A5" s="13" t="s">
        <v>18</v>
      </c>
      <c r="B5" s="9"/>
      <c r="C5" s="10"/>
      <c r="D5" s="11"/>
      <c r="E5" s="9"/>
      <c r="F5" s="12"/>
      <c r="G5" s="11"/>
      <c r="H5" s="19"/>
    </row>
    <row r="6" spans="1:8" ht="30.75" customHeight="1">
      <c r="A6" s="13" t="s">
        <v>19</v>
      </c>
      <c r="B6" s="9"/>
      <c r="C6" s="10"/>
      <c r="D6" s="11"/>
      <c r="E6" s="9"/>
      <c r="F6" s="12"/>
      <c r="G6" s="11"/>
      <c r="H6" s="19"/>
    </row>
    <row r="7" spans="1:8" ht="45.6" customHeight="1">
      <c r="A7" s="13" t="s">
        <v>20</v>
      </c>
      <c r="B7" s="9"/>
      <c r="C7" s="10"/>
      <c r="D7" s="11"/>
      <c r="E7" s="31" t="s">
        <v>29</v>
      </c>
      <c r="F7" s="12"/>
      <c r="G7" s="11">
        <v>25</v>
      </c>
      <c r="H7" s="19">
        <f t="shared" ref="H7:H11" si="0">D7+G7</f>
        <v>25</v>
      </c>
    </row>
    <row r="8" spans="1:8" ht="29.25" customHeight="1">
      <c r="A8" s="13" t="s">
        <v>21</v>
      </c>
      <c r="B8" s="9"/>
      <c r="C8" s="10"/>
      <c r="D8" s="11"/>
      <c r="E8" s="9"/>
      <c r="F8" s="14"/>
      <c r="G8" s="11"/>
      <c r="H8" s="19"/>
    </row>
    <row r="9" spans="1:8" ht="44.25" customHeight="1">
      <c r="A9" s="13" t="s">
        <v>22</v>
      </c>
      <c r="B9" s="9"/>
      <c r="C9" s="10"/>
      <c r="D9" s="11"/>
      <c r="E9" s="31" t="s">
        <v>30</v>
      </c>
      <c r="F9" s="14"/>
      <c r="G9" s="11">
        <v>30</v>
      </c>
      <c r="H9" s="19">
        <f t="shared" si="0"/>
        <v>30</v>
      </c>
    </row>
    <row r="10" spans="1:8" ht="30.75" customHeight="1">
      <c r="A10" s="13" t="s">
        <v>23</v>
      </c>
      <c r="B10" s="9"/>
      <c r="C10" s="10"/>
      <c r="D10" s="11"/>
      <c r="E10" s="9"/>
      <c r="F10" s="14"/>
      <c r="G10" s="11"/>
      <c r="H10" s="19"/>
    </row>
    <row r="11" spans="1:8" ht="30.75" customHeight="1">
      <c r="A11" s="13" t="s">
        <v>16</v>
      </c>
      <c r="B11" s="15" t="s">
        <v>49</v>
      </c>
      <c r="C11" s="32">
        <f>D11/H11</f>
        <v>0.375</v>
      </c>
      <c r="D11" s="5">
        <f>SUM(D4:D10)</f>
        <v>33</v>
      </c>
      <c r="E11" s="34" t="s">
        <v>51</v>
      </c>
      <c r="F11" s="32">
        <f>G11/H11</f>
        <v>0.625</v>
      </c>
      <c r="G11" s="5">
        <f>SUM(G4:G10)</f>
        <v>55</v>
      </c>
      <c r="H11" s="19">
        <f t="shared" si="0"/>
        <v>88</v>
      </c>
    </row>
    <row r="12" spans="1:8" ht="30.75" customHeight="1">
      <c r="A12" s="44" t="s">
        <v>28</v>
      </c>
      <c r="B12" s="44"/>
      <c r="C12" s="44"/>
      <c r="D12" s="44"/>
      <c r="E12" s="44"/>
      <c r="F12" s="44"/>
      <c r="G12" s="44"/>
      <c r="H12" s="44"/>
    </row>
    <row r="13" spans="1:8" ht="29.1" customHeight="1">
      <c r="A13" s="17" t="s">
        <v>26</v>
      </c>
      <c r="B13" s="17"/>
      <c r="D13" s="17"/>
      <c r="E13" s="30"/>
      <c r="F13" s="17"/>
      <c r="G13" s="17"/>
      <c r="H13" s="17"/>
    </row>
  </sheetData>
  <mergeCells count="1">
    <mergeCell ref="A12:H12"/>
  </mergeCells>
  <phoneticPr fontId="9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51181102362204722" top="0.74803149606299213" bottom="0.3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H12"/>
  <sheetViews>
    <sheetView workbookViewId="0">
      <selection activeCell="D5" sqref="D5"/>
    </sheetView>
  </sheetViews>
  <sheetFormatPr defaultColWidth="9" defaultRowHeight="13.5"/>
  <cols>
    <col min="1" max="1" width="15" customWidth="1"/>
    <col min="2" max="2" width="31.625" customWidth="1"/>
    <col min="3" max="3" width="10.375" customWidth="1"/>
    <col min="4" max="4" width="11.125" customWidth="1"/>
    <col min="5" max="5" width="28.625" customWidth="1"/>
    <col min="6" max="6" width="10" customWidth="1"/>
    <col min="7" max="7" width="9.125" customWidth="1"/>
    <col min="8" max="8" width="10.25" customWidth="1"/>
  </cols>
  <sheetData>
    <row r="1" spans="1:8" ht="42" customHeight="1">
      <c r="A1" s="2"/>
      <c r="B1" s="2" t="s">
        <v>3</v>
      </c>
      <c r="D1" s="2" t="s">
        <v>9</v>
      </c>
      <c r="E1" s="2"/>
      <c r="F1" s="2"/>
      <c r="G1" s="2"/>
      <c r="H1" s="2"/>
    </row>
    <row r="2" spans="1:8" ht="67.900000000000006" customHeight="1">
      <c r="A2" s="3" t="s">
        <v>10</v>
      </c>
      <c r="B2" s="40" t="s">
        <v>57</v>
      </c>
      <c r="D2" s="3"/>
      <c r="E2" s="3" t="s">
        <v>25</v>
      </c>
      <c r="F2" s="7"/>
      <c r="G2" s="7" t="s">
        <v>56</v>
      </c>
      <c r="H2" s="28"/>
    </row>
    <row r="3" spans="1:8" ht="49.9" customHeight="1">
      <c r="A3" s="4" t="s">
        <v>13</v>
      </c>
      <c r="B3" s="8" t="s">
        <v>32</v>
      </c>
      <c r="C3" s="5" t="s">
        <v>14</v>
      </c>
      <c r="D3" s="5" t="s">
        <v>15</v>
      </c>
      <c r="E3" s="34" t="s">
        <v>37</v>
      </c>
      <c r="F3" s="5" t="s">
        <v>14</v>
      </c>
      <c r="G3" s="5" t="s">
        <v>15</v>
      </c>
      <c r="H3" s="18" t="s">
        <v>16</v>
      </c>
    </row>
    <row r="4" spans="1:8" ht="57" customHeight="1">
      <c r="A4" s="4" t="s">
        <v>17</v>
      </c>
      <c r="B4" s="9" t="s">
        <v>33</v>
      </c>
      <c r="C4" s="10"/>
      <c r="D4" s="11">
        <v>20</v>
      </c>
      <c r="E4" s="9"/>
      <c r="F4" s="12"/>
      <c r="G4" s="11"/>
      <c r="H4" s="19">
        <f>D4+G4</f>
        <v>20</v>
      </c>
    </row>
    <row r="5" spans="1:8" ht="48.75" customHeight="1">
      <c r="A5" s="13" t="s">
        <v>18</v>
      </c>
      <c r="B5" s="9" t="s">
        <v>33</v>
      </c>
      <c r="C5" s="10"/>
      <c r="D5" s="11">
        <v>20</v>
      </c>
      <c r="E5" s="33" t="s">
        <v>36</v>
      </c>
      <c r="F5" s="14"/>
      <c r="G5" s="11">
        <v>13</v>
      </c>
      <c r="H5" s="19">
        <f t="shared" ref="H5:H10" si="0">D5+G5</f>
        <v>33</v>
      </c>
    </row>
    <row r="6" spans="1:8" ht="36.950000000000003" customHeight="1">
      <c r="A6" s="13" t="s">
        <v>19</v>
      </c>
      <c r="B6" s="9" t="s">
        <v>34</v>
      </c>
      <c r="C6" s="10"/>
      <c r="D6" s="11">
        <v>40</v>
      </c>
      <c r="E6" s="9"/>
      <c r="F6" s="12"/>
      <c r="G6" s="11"/>
      <c r="H6" s="19">
        <f t="shared" si="0"/>
        <v>40</v>
      </c>
    </row>
    <row r="7" spans="1:8" ht="47.45" customHeight="1">
      <c r="A7" s="13" t="s">
        <v>20</v>
      </c>
      <c r="B7" s="9" t="s">
        <v>33</v>
      </c>
      <c r="C7" s="10"/>
      <c r="D7" s="11">
        <v>20</v>
      </c>
      <c r="E7" s="9"/>
      <c r="F7" s="12"/>
      <c r="G7" s="11"/>
      <c r="H7" s="19">
        <f t="shared" si="0"/>
        <v>20</v>
      </c>
    </row>
    <row r="8" spans="1:8" ht="24.75" customHeight="1">
      <c r="A8" s="13" t="s">
        <v>21</v>
      </c>
      <c r="B8" s="9"/>
      <c r="C8" s="10"/>
      <c r="D8" s="11"/>
      <c r="E8" s="9"/>
      <c r="F8" s="14"/>
      <c r="G8" s="11"/>
      <c r="H8" s="19">
        <f t="shared" si="0"/>
        <v>0</v>
      </c>
    </row>
    <row r="9" spans="1:8" ht="24.75" customHeight="1">
      <c r="A9" s="13" t="s">
        <v>22</v>
      </c>
      <c r="B9" s="9"/>
      <c r="C9" s="10"/>
      <c r="D9" s="11"/>
      <c r="E9" s="9"/>
      <c r="F9" s="14"/>
      <c r="G9" s="11"/>
      <c r="H9" s="19">
        <f t="shared" si="0"/>
        <v>0</v>
      </c>
    </row>
    <row r="10" spans="1:8" ht="24.75" customHeight="1">
      <c r="A10" s="13" t="s">
        <v>23</v>
      </c>
      <c r="B10" s="9"/>
      <c r="C10" s="10"/>
      <c r="D10" s="11"/>
      <c r="E10" s="9"/>
      <c r="F10" s="14"/>
      <c r="G10" s="11"/>
      <c r="H10" s="19">
        <f t="shared" si="0"/>
        <v>0</v>
      </c>
    </row>
    <row r="11" spans="1:8" ht="36.950000000000003" customHeight="1">
      <c r="A11" s="13" t="s">
        <v>16</v>
      </c>
      <c r="B11" s="15" t="s">
        <v>35</v>
      </c>
      <c r="C11" s="32">
        <f>D11/H11</f>
        <v>0.88495575221238942</v>
      </c>
      <c r="D11" s="5">
        <f>SUM(D4:D10)</f>
        <v>100</v>
      </c>
      <c r="E11" s="34" t="s">
        <v>38</v>
      </c>
      <c r="F11" s="32">
        <f>G11/H11</f>
        <v>0.11504424778761062</v>
      </c>
      <c r="G11" s="5">
        <f>SUM(G4:G10)</f>
        <v>13</v>
      </c>
      <c r="H11" s="5">
        <f>SUM(H4:H10)</f>
        <v>113</v>
      </c>
    </row>
    <row r="12" spans="1:8" ht="29.1" customHeight="1">
      <c r="A12" s="17" t="s">
        <v>26</v>
      </c>
      <c r="B12" s="17"/>
      <c r="D12" s="17"/>
      <c r="E12" s="17"/>
      <c r="F12" s="17"/>
      <c r="G12" s="17"/>
      <c r="H12" s="17"/>
    </row>
  </sheetData>
  <phoneticPr fontId="9" type="noConversion"/>
  <dataValidations count="1">
    <dataValidation type="list" allowBlank="1" showInputMessage="1" showErrorMessage="1" sqref="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74803149606299213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拟分配资金方案封面</vt:lpstr>
      <vt:lpstr>（落实绿色优质农产品认证补助）</vt:lpstr>
      <vt:lpstr>(农产品质量安全追溯管理)</vt:lpstr>
      <vt:lpstr>(农产品质量安全监管能力建设)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2021-04-29T02:54:15Z</cp:lastPrinted>
  <dcterms:created xsi:type="dcterms:W3CDTF">2019-05-15T08:41:00Z</dcterms:created>
  <dcterms:modified xsi:type="dcterms:W3CDTF">2021-04-29T02:55:10Z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2052-11.1.0.10463</vt:lpwstr>
  </property>
  <property fmtid="{D5CDD505-2E9C-101B-9397-08002B2CF9AE}" pid="3" name="ICV">
    <vt:lpwstr>3B1C0A5E4A1A4E17905591ECA753ED80</vt:lpwstr>
  </property>
</Properties>
</file>