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N5" i="14"/>
  <c r="N6"/>
  <c r="N7"/>
  <c r="N8"/>
  <c r="N9"/>
  <c r="C11"/>
  <c r="I11"/>
  <c r="N4"/>
  <c r="F11"/>
</calcChain>
</file>

<file path=xl/sharedStrings.xml><?xml version="1.0" encoding="utf-8"?>
<sst xmlns="http://schemas.openxmlformats.org/spreadsheetml/2006/main" count="45" uniqueCount="33">
  <si>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</si>
  <si>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</si>
  <si>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</si>
  <si>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</si>
  <si>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</si>
  <si>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</si>
  <si>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</si>
  <si>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</si>
  <si>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溧阳市</t>
    <phoneticPr fontId="5" type="noConversion"/>
  </si>
  <si>
    <t>专项资金分配建议表</t>
  </si>
  <si>
    <t>农业公共服务</t>
    <phoneticPr fontId="5" type="noConversion"/>
  </si>
  <si>
    <t>责任处室：疫控中心</t>
    <phoneticPr fontId="5" type="noConversion"/>
  </si>
  <si>
    <t>疫控中心</t>
    <phoneticPr fontId="5" type="noConversion"/>
  </si>
  <si>
    <t>辖市、区</t>
    <phoneticPr fontId="5" type="noConversion"/>
  </si>
  <si>
    <t>备注：1、本次切块下达辖市、区市级资金数为80万元，市疫控中心使用220万元，合计300万元。2、下达资金分配因素中，养殖数量换算成养殖占比时，一头家畜按15羽家禽折算。3、常农计[2020]24号已提前下拨市级经费220.36万元。</t>
    <phoneticPr fontId="5" type="noConversion"/>
  </si>
  <si>
    <t>免疫效果评价、防疫物资购买、社会化服务等</t>
    <phoneticPr fontId="5" type="noConversion"/>
  </si>
  <si>
    <t>动物疫病监测预警</t>
    <phoneticPr fontId="5" type="noConversion"/>
  </si>
  <si>
    <t>储备物资购买</t>
    <phoneticPr fontId="5" type="noConversion"/>
  </si>
  <si>
    <t>按省市监测任务安排做好监测工作</t>
    <phoneticPr fontId="5" type="noConversion"/>
  </si>
  <si>
    <t>单位：万元</t>
    <phoneticPr fontId="5" type="noConversion"/>
  </si>
  <si>
    <t>畜禽养殖量</t>
    <phoneticPr fontId="5" type="noConversion"/>
  </si>
  <si>
    <t>定额补助</t>
    <phoneticPr fontId="5" type="noConversion"/>
  </si>
  <si>
    <t>按疫情形势和储备标准做好储备物资更新采购</t>
    <phoneticPr fontId="5" type="noConversion"/>
  </si>
  <si>
    <r>
      <rPr>
        <sz val="12"/>
        <color theme="1"/>
        <rFont val="宋体"/>
        <family val="3"/>
        <charset val="134"/>
      </rPr>
      <t>家畜</t>
    </r>
    <r>
      <rPr>
        <sz val="12"/>
        <color theme="1"/>
        <rFont val="Times New Roman"/>
        <family val="1"/>
      </rPr>
      <t>69.34</t>
    </r>
    <r>
      <rPr>
        <sz val="12"/>
        <color theme="1"/>
        <rFont val="宋体"/>
        <family val="3"/>
        <charset val="134"/>
      </rPr>
      <t>万头、家禽</t>
    </r>
    <r>
      <rPr>
        <sz val="12"/>
        <color theme="1"/>
        <rFont val="Times New Roman"/>
        <family val="1"/>
      </rPr>
      <t>4090</t>
    </r>
    <r>
      <rPr>
        <sz val="12"/>
        <color theme="1"/>
        <rFont val="宋体"/>
        <family val="3"/>
        <charset val="134"/>
      </rPr>
      <t>万羽</t>
    </r>
    <phoneticPr fontId="5" type="noConversion"/>
  </si>
  <si>
    <t>家畜14万头、家禽569万羽（养殖占比15.18%）</t>
    <phoneticPr fontId="5" type="noConversion"/>
  </si>
  <si>
    <t>家畜16.65万头、家禽3048万羽（养殖占比64.28%）</t>
    <phoneticPr fontId="5" type="noConversion"/>
  </si>
  <si>
    <t>家畜30万头、家禽424万羽（养殖占比17.04%）</t>
    <phoneticPr fontId="5" type="noConversion"/>
  </si>
  <si>
    <t>家畜3.6万头、家禽40万羽（养殖占比1.83%）</t>
    <phoneticPr fontId="5" type="noConversion"/>
  </si>
  <si>
    <t>家畜0.09万头、家禽1万羽（养殖占比0.05%）</t>
    <phoneticPr fontId="5" type="noConversion"/>
  </si>
  <si>
    <t>家畜5万头、家禽8万羽   （养殖占比1.62%）</t>
    <phoneticPr fontId="5" type="noConversion"/>
  </si>
  <si>
    <t>项目名称    （两级选项）</t>
    <phoneticPr fontId="5" type="noConversion"/>
  </si>
  <si>
    <t>病虫害防治</t>
    <phoneticPr fontId="5" type="noConversion"/>
  </si>
  <si>
    <t>重大动物疫病防控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</si>
</sst>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0.00_);[Red]\(0.00\)"/>
  </numFmts>
  <fonts count="14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1"/>
      <color theme="1"/>
      <name val="宋体"/>
      <charset val="134"/>
      <scheme val="minor"/>
    </font>
    <font>
      <sz val="11"/>
      <color theme="1"/>
      <name val="Tahoma"/>
      <family val="2"/>
      <charset val="134"/>
    </font>
    <font>
      <sz val="11"/>
      <color theme="1"/>
      <name val="宋体"/>
      <family val="2"/>
      <scheme val="minor"/>
    </font>
    <font>
      <sz val="11"/>
      <color theme="1"/>
      <name val="Tahoma"/>
      <family val="2"/>
    </font>
    <font>
      <sz val="12"/>
      <name val="宋体"/>
      <family val="3"/>
      <charset val="134"/>
    </font>
    <font>
      <sz val="12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0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9" fillId="0" borderId="0"/>
    <xf numFmtId="0" fontId="10" fillId="0" borderId="0"/>
    <xf numFmtId="9" fontId="10" fillId="0" borderId="0" applyFont="0" applyFill="0" applyBorder="0" applyAlignment="0" applyProtection="0">
      <alignment vertical="center"/>
    </xf>
    <xf numFmtId="0" fontId="8" fillId="0" borderId="0"/>
    <xf numFmtId="9" fontId="3" fillId="0" borderId="0" applyFont="0" applyFill="0" applyBorder="0" applyAlignment="0" applyProtection="0">
      <alignment vertical="center"/>
    </xf>
    <xf numFmtId="0" fontId="3" fillId="0" borderId="0">
      <alignment vertical="center"/>
    </xf>
    <xf numFmtId="9" fontId="3" fillId="0" borderId="0" applyFont="0" applyFill="0" applyBorder="0" applyAlignment="0" applyProtection="0">
      <alignment vertical="center"/>
    </xf>
    <xf numFmtId="0" fontId="11" fillId="0" borderId="0"/>
    <xf numFmtId="0" fontId="10" fillId="0" borderId="0"/>
    <xf numFmtId="9" fontId="10" fillId="0" borderId="0" applyFont="0" applyFill="0" applyBorder="0" applyAlignment="0" applyProtection="0">
      <alignment vertical="center"/>
    </xf>
    <xf numFmtId="0" fontId="3" fillId="0" borderId="0"/>
    <xf numFmtId="0" fontId="3" fillId="0" borderId="0">
      <alignment vertical="center"/>
    </xf>
    <xf numFmtId="0" fontId="12" fillId="0" borderId="0"/>
    <xf numFmtId="0" fontId="3" fillId="0" borderId="0"/>
    <xf numFmtId="9" fontId="3" fillId="0" borderId="0" applyFont="0" applyFill="0" applyBorder="0" applyAlignment="0" applyProtection="0">
      <alignment vertical="center"/>
    </xf>
    <xf numFmtId="0" fontId="3" fillId="0" borderId="0"/>
  </cellStyleXfs>
  <cellXfs count="4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7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0" fillId="0" borderId="0" xfId="0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76" fontId="2" fillId="0" borderId="3" xfId="0" applyNumberFormat="1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12" fillId="0" borderId="1" xfId="16" applyFont="1" applyBorder="1" applyAlignment="1" applyProtection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10" fontId="12" fillId="0" borderId="7" xfId="16" applyNumberFormat="1" applyFont="1" applyBorder="1" applyAlignment="1" applyProtection="1">
      <alignment horizontal="center" vertical="center"/>
    </xf>
    <xf numFmtId="0" fontId="2" fillId="0" borderId="7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0" fontId="12" fillId="2" borderId="1" xfId="16" applyNumberFormat="1" applyFont="1" applyFill="1" applyBorder="1" applyAlignment="1" applyProtection="1">
      <alignment horizontal="center" vertical="center"/>
    </xf>
    <xf numFmtId="176" fontId="12" fillId="2" borderId="1" xfId="16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176" fontId="12" fillId="2" borderId="1" xfId="16" applyNumberFormat="1" applyFill="1" applyBorder="1" applyAlignment="1" applyProtection="1">
      <alignment horizontal="center" vertical="center"/>
    </xf>
    <xf numFmtId="9" fontId="0" fillId="0" borderId="1" xfId="0" applyNumberFormat="1" applyBorder="1" applyAlignment="1">
      <alignment horizontal="center" vertical="center"/>
    </xf>
    <xf numFmtId="10" fontId="0" fillId="0" borderId="1" xfId="0" applyNumberFormat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5" xfId="0" applyFont="1" applyFill="1" applyBorder="1" applyAlignment="1">
      <alignment horizontal="left" vertical="center" wrapText="1"/>
    </xf>
  </cellXfs>
  <cellStyles count="20">
    <cellStyle name="百分比 2" xfId="6"/>
    <cellStyle name="百分比 2 2" xfId="13"/>
    <cellStyle name="百分比 2 3" xfId="10"/>
    <cellStyle name="百分比 3" xfId="18"/>
    <cellStyle name="百分比 4" xfId="8"/>
    <cellStyle name="常规" xfId="0" builtinId="0"/>
    <cellStyle name="常规 2" xfId="1"/>
    <cellStyle name="常规 2 2" xfId="12"/>
    <cellStyle name="常规 2 3" xfId="14"/>
    <cellStyle name="常规 2 4" xfId="9"/>
    <cellStyle name="常规 3" xfId="2"/>
    <cellStyle name="常规 3 2" xfId="15"/>
    <cellStyle name="常规 3 3" xfId="11"/>
    <cellStyle name="常规 4" xfId="3"/>
    <cellStyle name="常规 5" xfId="4"/>
    <cellStyle name="常规 6" xfId="5"/>
    <cellStyle name="常规 7" xfId="17"/>
    <cellStyle name="常规 8" xfId="16"/>
    <cellStyle name="常规 9" xfId="7"/>
    <cellStyle name="常规 9 2" xfId="19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"/>
  <sheetViews>
    <sheetView tabSelected="1" topLeftCell="A7" workbookViewId="0">
      <selection activeCell="H4" sqref="H4"/>
    </sheetView>
  </sheetViews>
  <sheetFormatPr defaultColWidth="9" defaultRowHeight="13.5"/>
  <cols>
    <col min="1" max="1" width="15" customWidth="1"/>
    <col min="2" max="2" width="26.25" customWidth="1"/>
    <col min="3" max="3" width="9.5" customWidth="1"/>
    <col min="4" max="4" width="8.75" customWidth="1"/>
    <col min="5" max="5" width="20" style="5" customWidth="1"/>
    <col min="6" max="6" width="10.375" customWidth="1"/>
    <col min="7" max="7" width="8.375" customWidth="1"/>
    <col min="8" max="8" width="16.125" customWidth="1"/>
    <col min="11" max="11" width="16.75" customWidth="1"/>
  </cols>
  <sheetData>
    <row r="1" spans="1:14" ht="42" customHeight="1">
      <c r="A1" s="38" t="s">
        <v>10</v>
      </c>
      <c r="B1" s="38"/>
      <c r="D1" s="7"/>
      <c r="E1" s="7"/>
      <c r="F1" s="7"/>
      <c r="G1" s="7" t="s">
        <v>9</v>
      </c>
    </row>
    <row r="2" spans="1:14" ht="42" customHeight="1">
      <c r="A2" s="34" t="s">
        <v>30</v>
      </c>
      <c r="B2" s="34" t="s">
        <v>31</v>
      </c>
      <c r="C2" s="37"/>
      <c r="D2" s="37"/>
      <c r="E2" s="37"/>
      <c r="F2" s="37"/>
      <c r="H2" t="s">
        <v>32</v>
      </c>
      <c r="M2" s="35" t="s">
        <v>19</v>
      </c>
      <c r="N2" s="35"/>
    </row>
    <row r="3" spans="1:14" ht="66.75" customHeight="1">
      <c r="A3" s="6" t="s">
        <v>13</v>
      </c>
      <c r="B3" s="21" t="s">
        <v>20</v>
      </c>
      <c r="C3" s="22" t="s">
        <v>0</v>
      </c>
      <c r="D3" s="22" t="s">
        <v>1</v>
      </c>
      <c r="E3" s="23" t="s">
        <v>15</v>
      </c>
      <c r="F3" s="2" t="s">
        <v>0</v>
      </c>
      <c r="G3" s="2" t="s">
        <v>1</v>
      </c>
      <c r="H3" s="10" t="s">
        <v>16</v>
      </c>
      <c r="I3" s="9" t="s">
        <v>0</v>
      </c>
      <c r="J3" s="9" t="s">
        <v>1</v>
      </c>
      <c r="K3" s="10" t="s">
        <v>17</v>
      </c>
      <c r="L3" s="9" t="s">
        <v>0</v>
      </c>
      <c r="M3" s="9" t="s">
        <v>1</v>
      </c>
      <c r="N3" s="3" t="s">
        <v>2</v>
      </c>
    </row>
    <row r="4" spans="1:14" ht="33" customHeight="1">
      <c r="A4" s="19" t="s">
        <v>8</v>
      </c>
      <c r="B4" s="27" t="s">
        <v>24</v>
      </c>
      <c r="C4" s="28"/>
      <c r="D4" s="29">
        <v>10.32</v>
      </c>
      <c r="E4" s="30" t="s">
        <v>21</v>
      </c>
      <c r="G4" s="13">
        <v>2</v>
      </c>
      <c r="H4" s="16"/>
      <c r="I4" s="16"/>
      <c r="J4" s="16"/>
      <c r="K4" s="16"/>
      <c r="L4" s="16"/>
      <c r="M4" s="16"/>
      <c r="N4" s="11">
        <f>D4+G4</f>
        <v>12.32</v>
      </c>
    </row>
    <row r="5" spans="1:14" ht="33" customHeight="1">
      <c r="A5" s="20" t="s">
        <v>3</v>
      </c>
      <c r="B5" s="27" t="s">
        <v>25</v>
      </c>
      <c r="C5" s="28"/>
      <c r="D5" s="31">
        <v>43.71</v>
      </c>
      <c r="E5" s="30" t="s">
        <v>21</v>
      </c>
      <c r="F5" s="3"/>
      <c r="G5" s="13">
        <v>2</v>
      </c>
      <c r="H5" s="16"/>
      <c r="I5" s="16"/>
      <c r="J5" s="16"/>
      <c r="K5" s="16"/>
      <c r="L5" s="16"/>
      <c r="M5" s="16"/>
      <c r="N5" s="11">
        <f t="shared" ref="N5:N9" si="0">D5+G5</f>
        <v>45.71</v>
      </c>
    </row>
    <row r="6" spans="1:14" ht="33" customHeight="1">
      <c r="A6" s="20" t="s">
        <v>4</v>
      </c>
      <c r="B6" s="27" t="s">
        <v>26</v>
      </c>
      <c r="C6" s="28"/>
      <c r="D6" s="31">
        <v>11.59</v>
      </c>
      <c r="E6" s="30" t="s">
        <v>21</v>
      </c>
      <c r="F6" s="3"/>
      <c r="G6" s="13">
        <v>2</v>
      </c>
      <c r="H6" s="16"/>
      <c r="I6" s="16"/>
      <c r="J6" s="16"/>
      <c r="K6" s="16"/>
      <c r="L6" s="16"/>
      <c r="M6" s="16"/>
      <c r="N6" s="11">
        <f t="shared" si="0"/>
        <v>13.59</v>
      </c>
    </row>
    <row r="7" spans="1:14" ht="33" customHeight="1">
      <c r="A7" s="20" t="s">
        <v>5</v>
      </c>
      <c r="B7" s="27" t="s">
        <v>27</v>
      </c>
      <c r="C7" s="28"/>
      <c r="D7" s="31">
        <v>1.24</v>
      </c>
      <c r="E7" s="30" t="s">
        <v>21</v>
      </c>
      <c r="F7" s="3"/>
      <c r="G7" s="13">
        <v>2</v>
      </c>
      <c r="H7" s="16"/>
      <c r="I7" s="16"/>
      <c r="J7" s="16"/>
      <c r="K7" s="16"/>
      <c r="L7" s="16"/>
      <c r="M7" s="16"/>
      <c r="N7" s="11">
        <f t="shared" si="0"/>
        <v>3.24</v>
      </c>
    </row>
    <row r="8" spans="1:14" ht="33" customHeight="1">
      <c r="A8" s="20" t="s">
        <v>6</v>
      </c>
      <c r="B8" s="27" t="s">
        <v>29</v>
      </c>
      <c r="C8" s="28"/>
      <c r="D8" s="31">
        <v>1.1000000000000001</v>
      </c>
      <c r="E8" s="30" t="s">
        <v>21</v>
      </c>
      <c r="F8" s="3"/>
      <c r="G8" s="13">
        <v>2</v>
      </c>
      <c r="H8" s="16"/>
      <c r="I8" s="16"/>
      <c r="J8" s="16"/>
      <c r="K8" s="16"/>
      <c r="L8" s="16"/>
      <c r="M8" s="16"/>
      <c r="N8" s="11">
        <f t="shared" si="0"/>
        <v>3.1</v>
      </c>
    </row>
    <row r="9" spans="1:14" ht="33" customHeight="1">
      <c r="A9" s="20" t="s">
        <v>7</v>
      </c>
      <c r="B9" s="27" t="s">
        <v>28</v>
      </c>
      <c r="C9" s="28"/>
      <c r="D9" s="31">
        <v>0.04</v>
      </c>
      <c r="E9" s="30" t="s">
        <v>21</v>
      </c>
      <c r="F9" s="3"/>
      <c r="G9" s="13">
        <v>2</v>
      </c>
      <c r="H9" s="16"/>
      <c r="I9" s="16"/>
      <c r="J9" s="16"/>
      <c r="K9" s="16"/>
      <c r="L9" s="16"/>
      <c r="M9" s="16"/>
      <c r="N9" s="11">
        <f t="shared" si="0"/>
        <v>2.04</v>
      </c>
    </row>
    <row r="10" spans="1:14" s="8" customFormat="1" ht="62.25" customHeight="1">
      <c r="A10" s="1" t="s">
        <v>12</v>
      </c>
      <c r="B10" s="24"/>
      <c r="C10" s="25"/>
      <c r="D10" s="6"/>
      <c r="E10" s="26"/>
      <c r="F10" s="2"/>
      <c r="G10" s="2"/>
      <c r="H10" s="15" t="s">
        <v>18</v>
      </c>
      <c r="I10" s="17"/>
      <c r="J10" s="17">
        <v>130</v>
      </c>
      <c r="K10" s="15" t="s">
        <v>22</v>
      </c>
      <c r="L10" s="17"/>
      <c r="M10" s="17">
        <v>90</v>
      </c>
      <c r="N10" s="9">
        <v>220</v>
      </c>
    </row>
    <row r="11" spans="1:14" ht="33" customHeight="1">
      <c r="A11" s="1" t="s">
        <v>2</v>
      </c>
      <c r="B11" s="4" t="s">
        <v>23</v>
      </c>
      <c r="C11" s="18">
        <f>68/300</f>
        <v>0.22666666666666666</v>
      </c>
      <c r="D11" s="12">
        <v>68</v>
      </c>
      <c r="E11" s="14"/>
      <c r="F11" s="18">
        <f>12/300</f>
        <v>0.04</v>
      </c>
      <c r="G11" s="9">
        <v>12</v>
      </c>
      <c r="H11" s="16"/>
      <c r="I11" s="33">
        <f>J11/N11</f>
        <v>0.43333333333333335</v>
      </c>
      <c r="J11" s="17">
        <v>130</v>
      </c>
      <c r="K11" s="17"/>
      <c r="L11" s="32">
        <v>0.3</v>
      </c>
      <c r="M11" s="17">
        <v>90</v>
      </c>
      <c r="N11" s="9">
        <v>300</v>
      </c>
    </row>
    <row r="12" spans="1:14" ht="56.25" customHeight="1">
      <c r="A12" s="39" t="s">
        <v>14</v>
      </c>
      <c r="B12" s="39"/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</row>
    <row r="13" spans="1:14" ht="28.5" customHeight="1">
      <c r="A13" s="36" t="s">
        <v>11</v>
      </c>
      <c r="B13" s="36"/>
    </row>
  </sheetData>
  <mergeCells count="5">
    <mergeCell ref="M2:N2"/>
    <mergeCell ref="A13:B13"/>
    <mergeCell ref="C2:F2"/>
    <mergeCell ref="A1:B1"/>
    <mergeCell ref="A12:N12"/>
  </mergeCells>
  <phoneticPr fontId="5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48" right="0.25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2021-04-28T02:25:43Z</cp:lastPrinted>
  <dcterms:created xsi:type="dcterms:W3CDTF">2019-05-15T08:41:00Z</dcterms:created>
  <dcterms:modified xsi:type="dcterms:W3CDTF">2021-04-28T02:26:23Z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